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dgwayA\OneDrive - Arkansas Children's\Documents\ACH\ARidgway misc\Horse\"/>
    </mc:Choice>
  </mc:AlternateContent>
  <bookViews>
    <workbookView xWindow="0" yWindow="0" windowWidth="14112" windowHeight="6984"/>
  </bookViews>
  <sheets>
    <sheet name="Est Expenses" sheetId="5" r:id="rId1"/>
    <sheet name="Est Income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gBUFoxWWnJ47Wp4yRCGAPR5NGhiQ=="/>
    </ext>
  </extLst>
</workbook>
</file>

<file path=xl/calcChain.xml><?xml version="1.0" encoding="utf-8"?>
<calcChain xmlns="http://schemas.openxmlformats.org/spreadsheetml/2006/main">
  <c r="J65" i="5" l="1"/>
  <c r="C64" i="5"/>
  <c r="J64" i="5"/>
  <c r="E8" i="6"/>
  <c r="F7" i="6"/>
  <c r="E6" i="6"/>
  <c r="E5" i="6"/>
  <c r="E4" i="6"/>
  <c r="E3" i="6"/>
  <c r="E13" i="6"/>
  <c r="E12" i="6"/>
  <c r="E11" i="6"/>
  <c r="C38" i="5" l="1"/>
  <c r="J40" i="5"/>
  <c r="J48" i="5"/>
  <c r="J49" i="5" s="1"/>
  <c r="C47" i="5" s="1"/>
  <c r="J39" i="5"/>
  <c r="J35" i="5"/>
  <c r="J29" i="5"/>
  <c r="J30" i="5" s="1"/>
  <c r="C28" i="5" s="1"/>
  <c r="J26" i="5"/>
  <c r="J27" i="5" s="1"/>
  <c r="C25" i="5" s="1"/>
  <c r="J22" i="5"/>
  <c r="J10" i="5"/>
  <c r="J14" i="5"/>
  <c r="J18" i="5"/>
  <c r="J20" i="5"/>
  <c r="J16" i="5"/>
  <c r="J12" i="5"/>
  <c r="J8" i="5"/>
  <c r="J21" i="5"/>
  <c r="J17" i="5"/>
  <c r="J9" i="5"/>
  <c r="J23" i="5" l="1"/>
  <c r="C20" i="5" s="1"/>
  <c r="J15" i="5"/>
  <c r="C12" i="5" s="1"/>
  <c r="J19" i="5"/>
  <c r="C16" i="5" s="1"/>
  <c r="J11" i="5"/>
  <c r="C8" i="5" s="1"/>
  <c r="E55" i="5" s="1"/>
  <c r="G9" i="6"/>
  <c r="E68" i="5"/>
  <c r="E60" i="5"/>
  <c r="E4" i="5"/>
  <c r="G13" i="6" l="1"/>
  <c r="G22" i="6" s="1"/>
  <c r="E69" i="5"/>
</calcChain>
</file>

<file path=xl/sharedStrings.xml><?xml version="1.0" encoding="utf-8"?>
<sst xmlns="http://schemas.openxmlformats.org/spreadsheetml/2006/main" count="103" uniqueCount="83">
  <si>
    <t>RV</t>
  </si>
  <si>
    <t>Office Fee</t>
  </si>
  <si>
    <t>-</t>
  </si>
  <si>
    <t>Awards</t>
  </si>
  <si>
    <t>AQHA</t>
  </si>
  <si>
    <t>Est</t>
  </si>
  <si>
    <t>Show Approval</t>
  </si>
  <si>
    <t>Drug Fees</t>
  </si>
  <si>
    <t>Exhibitor Pays</t>
  </si>
  <si>
    <t>Show Staff</t>
  </si>
  <si>
    <t>Secretary (Office)</t>
  </si>
  <si>
    <t>Announcer</t>
  </si>
  <si>
    <t>Arena</t>
  </si>
  <si>
    <t>Stalls</t>
  </si>
  <si>
    <t>Shavings</t>
  </si>
  <si>
    <t>Class fees</t>
  </si>
  <si>
    <t>Cost</t>
  </si>
  <si>
    <t>Qty</t>
  </si>
  <si>
    <t>AQHA Class fee</t>
  </si>
  <si>
    <t>Extra Fees</t>
  </si>
  <si>
    <t>Stall</t>
  </si>
  <si>
    <t>Estimated Show Expenses</t>
  </si>
  <si>
    <t>Hotel</t>
  </si>
  <si>
    <t>Hospitality</t>
  </si>
  <si>
    <t>Ring Stewards</t>
  </si>
  <si>
    <t>Judges</t>
  </si>
  <si>
    <t>desciptions</t>
  </si>
  <si>
    <t>Estimated Show Income</t>
  </si>
  <si>
    <t>Sponsorships</t>
  </si>
  <si>
    <t>$750 per day for 2 days</t>
  </si>
  <si>
    <t>Nightly stall rental @ $15</t>
  </si>
  <si>
    <t>Diesel Fuel for Tractor</t>
  </si>
  <si>
    <t>$1 refund for shavings/goes to scholarship</t>
  </si>
  <si>
    <t>Clay Cavinder</t>
  </si>
  <si>
    <t>Jodi Finkenbinder</t>
  </si>
  <si>
    <t>Jerry Erickson</t>
  </si>
  <si>
    <t>Brad Kearns</t>
  </si>
  <si>
    <t>Motel ($60 + taxes) probably 3 nights</t>
  </si>
  <si>
    <t>Motel ($60 + taxes) probably 2 nights</t>
  </si>
  <si>
    <t xml:space="preserve">$550 for 10 hr day + $50/hr for overtime; </t>
  </si>
  <si>
    <t>350 miles x 2 ways x $.59 (fed rate)</t>
  </si>
  <si>
    <t>airline ticket</t>
  </si>
  <si>
    <t>driving from Whitesboro, TX</t>
  </si>
  <si>
    <t>TOTAL</t>
  </si>
  <si>
    <t>Tractor</t>
  </si>
  <si>
    <t>Clay Dickerson</t>
  </si>
  <si>
    <t>Nicole Marr</t>
  </si>
  <si>
    <t>$650 for weekend + $25/hr for overtime</t>
  </si>
  <si>
    <t>Extra Ring stewards</t>
  </si>
  <si>
    <t>??????</t>
  </si>
  <si>
    <t>Sam Moneyham</t>
  </si>
  <si>
    <t>Gate/ShowManager/Tractor Driver</t>
  </si>
  <si>
    <t>EIA</t>
  </si>
  <si>
    <t>Four States may supply</t>
  </si>
  <si>
    <t>Alan Quimby</t>
  </si>
  <si>
    <t>$600 for weekend</t>
  </si>
  <si>
    <t>$800 for weekend</t>
  </si>
  <si>
    <t>Motel ($60 + taxes) 3 nights</t>
  </si>
  <si>
    <t>Kay Kass</t>
  </si>
  <si>
    <t>Stalls/Rv</t>
  </si>
  <si>
    <t>David Jones</t>
  </si>
  <si>
    <t>400 for weekend</t>
  </si>
  <si>
    <t>Circuit Awards</t>
  </si>
  <si>
    <t>?</t>
  </si>
  <si>
    <t>accounted for above</t>
  </si>
  <si>
    <t>Subtotal for Staff</t>
  </si>
  <si>
    <t>Flat Fees</t>
  </si>
  <si>
    <t>WT Flat Fee</t>
  </si>
  <si>
    <t>Small Fry class fee</t>
  </si>
  <si>
    <t>Administrative Fee $8/judge</t>
  </si>
  <si>
    <t>Goes directly to AQHA</t>
  </si>
  <si>
    <t>Estimated</t>
  </si>
  <si>
    <t>200 individual class fees</t>
  </si>
  <si>
    <t>25 flat fees</t>
  </si>
  <si>
    <t>10 WT flat fees</t>
  </si>
  <si>
    <t>15 SF class fees</t>
  </si>
  <si>
    <t>80 Office fees</t>
  </si>
  <si>
    <t>120 stall nights</t>
  </si>
  <si>
    <t>30 RV nights</t>
  </si>
  <si>
    <t>$1 Shavings goes to scholarship</t>
  </si>
  <si>
    <t>use yellow area to change numbers or costs</t>
  </si>
  <si>
    <t>Cost Estimate (blue area will automatically calculate from yellow area</t>
  </si>
  <si>
    <t>Nightly RV rental $30/night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</si>
</sst>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_(&quot;$&quot;* #,##0_);_(&quot;$&quot;* \(#,##0\);_(&quot;$&quot;* &quot;-&quot;??_);_(@_)"/>
  </numFmts>
  <fonts count="11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color theme="1"/>
      <name val="Arial"/>
    </font>
    <font>
      <u/>
      <sz val="11"/>
      <color theme="10"/>
      <name val="Calibri"/>
    </font>
    <font>
      <sz val="11"/>
      <color theme="1"/>
      <name val="Arial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/>
    <xf numFmtId="164" fontId="2" fillId="0" borderId="0" xfId="0" applyNumberFormat="1" applyFont="1"/>
    <xf numFmtId="164" fontId="3" fillId="0" borderId="0" xfId="0" applyNumberFormat="1" applyFont="1"/>
    <xf numFmtId="164" fontId="1" fillId="0" borderId="1" xfId="0" applyNumberFormat="1" applyFont="1" applyBorder="1"/>
    <xf numFmtId="1" fontId="2" fillId="0" borderId="0" xfId="0" applyNumberFormat="1" applyFont="1"/>
    <xf numFmtId="0" fontId="6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/>
    <xf numFmtId="0" fontId="9" fillId="0" borderId="0" xfId="0" applyFont="1"/>
    <xf numFmtId="0" fontId="2" fillId="0" borderId="2" xfId="0" applyFont="1" applyBorder="1"/>
    <xf numFmtId="0" fontId="9" fillId="0" borderId="3" xfId="0" applyFont="1" applyBorder="1" applyAlignment="1">
      <alignment wrapText="1"/>
    </xf>
    <xf numFmtId="0" fontId="0" fillId="0" borderId="3" xfId="0" applyFont="1" applyBorder="1" applyAlignment="1"/>
    <xf numFmtId="0" fontId="2" fillId="0" borderId="5" xfId="0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 applyAlignment="1"/>
    <xf numFmtId="0" fontId="2" fillId="0" borderId="7" xfId="0" applyFont="1" applyBorder="1"/>
    <xf numFmtId="0" fontId="9" fillId="0" borderId="8" xfId="0" applyFont="1" applyBorder="1" applyAlignment="1">
      <alignment wrapText="1"/>
    </xf>
    <xf numFmtId="0" fontId="0" fillId="0" borderId="8" xfId="0" applyFont="1" applyBorder="1" applyAlignment="1"/>
    <xf numFmtId="0" fontId="9" fillId="0" borderId="0" xfId="0" applyFont="1" applyBorder="1" applyAlignment="1">
      <alignment wrapText="1"/>
    </xf>
    <xf numFmtId="0" fontId="7" fillId="0" borderId="0" xfId="0" applyFont="1" applyAlignment="1"/>
    <xf numFmtId="0" fontId="9" fillId="0" borderId="2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3" fillId="0" borderId="5" xfId="0" applyFont="1" applyBorder="1"/>
    <xf numFmtId="0" fontId="3" fillId="0" borderId="7" xfId="0" applyFont="1" applyBorder="1"/>
    <xf numFmtId="0" fontId="8" fillId="0" borderId="2" xfId="0" applyFont="1" applyBorder="1"/>
    <xf numFmtId="0" fontId="2" fillId="0" borderId="3" xfId="0" applyFont="1" applyBorder="1"/>
    <xf numFmtId="0" fontId="9" fillId="0" borderId="0" xfId="0" applyFont="1" applyBorder="1"/>
    <xf numFmtId="0" fontId="2" fillId="0" borderId="8" xfId="0" applyFont="1" applyBorder="1"/>
    <xf numFmtId="6" fontId="9" fillId="0" borderId="8" xfId="0" applyNumberFormat="1" applyFont="1" applyBorder="1" applyAlignment="1">
      <alignment horizontal="left"/>
    </xf>
    <xf numFmtId="0" fontId="3" fillId="0" borderId="2" xfId="0" applyFont="1" applyBorder="1"/>
    <xf numFmtId="0" fontId="8" fillId="0" borderId="5" xfId="0" applyFont="1" applyBorder="1"/>
    <xf numFmtId="0" fontId="0" fillId="2" borderId="0" xfId="0" applyFont="1" applyFill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0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164" fontId="2" fillId="3" borderId="0" xfId="0" applyNumberFormat="1" applyFont="1" applyFill="1"/>
    <xf numFmtId="164" fontId="2" fillId="3" borderId="3" xfId="0" applyNumberFormat="1" applyFont="1" applyFill="1" applyBorder="1"/>
    <xf numFmtId="164" fontId="2" fillId="3" borderId="0" xfId="0" applyNumberFormat="1" applyFont="1" applyFill="1" applyBorder="1"/>
    <xf numFmtId="164" fontId="2" fillId="3" borderId="8" xfId="0" applyNumberFormat="1" applyFont="1" applyFill="1" applyBorder="1"/>
    <xf numFmtId="164" fontId="9" fillId="3" borderId="0" xfId="0" applyNumberFormat="1" applyFont="1" applyFill="1"/>
    <xf numFmtId="0" fontId="0" fillId="3" borderId="0" xfId="0" applyFont="1" applyFill="1" applyAlignment="1"/>
    <xf numFmtId="1" fontId="2" fillId="2" borderId="0" xfId="0" applyNumberFormat="1" applyFont="1" applyFill="1"/>
    <xf numFmtId="164" fontId="1" fillId="3" borderId="1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/>
    <xf numFmtId="164" fontId="10" fillId="0" borderId="0" xfId="0" applyNumberFormat="1" applyFont="1"/>
    <xf numFmtId="1" fontId="1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1"/>
  <sheetViews>
    <sheetView tabSelected="1" topLeftCell="A51" workbookViewId="0">
      <selection activeCell="D67" sqref="D67"/>
    </sheetView>
  </sheetViews>
  <sheetFormatPr defaultColWidth="12.59765625" defaultRowHeight="15" customHeight="1" x14ac:dyDescent="0.25"/>
  <cols>
    <col min="1" max="1" width="7.59765625" customWidth="1"/>
    <col min="2" max="2" width="19.5" customWidth="1"/>
    <col min="3" max="3" width="8.69921875" customWidth="1"/>
    <col min="4" max="4" width="36.69921875" customWidth="1"/>
    <col min="5" max="5" width="10.59765625" customWidth="1"/>
    <col min="6" max="26" width="7.59765625" customWidth="1"/>
  </cols>
  <sheetData>
    <row r="1" spans="1:10" ht="18" customHeight="1" x14ac:dyDescent="0.35">
      <c r="A1" s="54" t="s">
        <v>21</v>
      </c>
      <c r="B1" s="55"/>
      <c r="C1" s="55"/>
      <c r="D1" s="55"/>
      <c r="E1" s="55"/>
    </row>
    <row r="2" spans="1:10" ht="14.25" customHeight="1" x14ac:dyDescent="0.3">
      <c r="A2" s="2" t="s">
        <v>4</v>
      </c>
      <c r="C2" s="13" t="s">
        <v>81</v>
      </c>
      <c r="G2" s="24" t="s">
        <v>80</v>
      </c>
    </row>
    <row r="3" spans="1:10" ht="14.25" customHeight="1" x14ac:dyDescent="0.3">
      <c r="B3" s="2" t="s">
        <v>6</v>
      </c>
      <c r="C3" s="46">
        <v>750</v>
      </c>
    </row>
    <row r="4" spans="1:10" ht="14.25" customHeight="1" x14ac:dyDescent="0.3">
      <c r="B4" s="2" t="s">
        <v>7</v>
      </c>
      <c r="C4" s="46" t="s">
        <v>2</v>
      </c>
      <c r="D4" s="2" t="s">
        <v>8</v>
      </c>
      <c r="E4" s="5">
        <f>SUM(C3:C5)</f>
        <v>750</v>
      </c>
    </row>
    <row r="5" spans="1:10" ht="14.25" customHeight="1" x14ac:dyDescent="0.3">
      <c r="C5" s="46"/>
      <c r="H5" s="6"/>
    </row>
    <row r="6" spans="1:10" ht="14.25" customHeight="1" x14ac:dyDescent="0.3">
      <c r="A6" s="2" t="s">
        <v>9</v>
      </c>
      <c r="C6" s="46"/>
      <c r="D6" s="1" t="s">
        <v>26</v>
      </c>
    </row>
    <row r="7" spans="1:10" ht="14.25" customHeight="1" x14ac:dyDescent="0.3">
      <c r="B7" s="12" t="s">
        <v>25</v>
      </c>
      <c r="C7" s="46"/>
      <c r="D7" s="1"/>
    </row>
    <row r="8" spans="1:10" s="10" customFormat="1" ht="14.4" x14ac:dyDescent="0.3">
      <c r="B8" s="14" t="s">
        <v>33</v>
      </c>
      <c r="C8" s="47">
        <f>+J11</f>
        <v>1693</v>
      </c>
      <c r="D8" s="15" t="s">
        <v>39</v>
      </c>
      <c r="E8" s="16"/>
      <c r="F8" s="16"/>
      <c r="G8" s="40">
        <v>550</v>
      </c>
      <c r="H8" s="40">
        <v>2</v>
      </c>
      <c r="I8" s="40"/>
      <c r="J8" s="41">
        <f>SUM(G8*H8)</f>
        <v>1100</v>
      </c>
    </row>
    <row r="9" spans="1:10" s="10" customFormat="1" ht="14.4" x14ac:dyDescent="0.3">
      <c r="B9" s="17"/>
      <c r="C9" s="48"/>
      <c r="D9" s="18" t="s">
        <v>40</v>
      </c>
      <c r="E9" s="19"/>
      <c r="F9" s="19"/>
      <c r="G9" s="42">
        <v>350</v>
      </c>
      <c r="H9" s="42">
        <v>2</v>
      </c>
      <c r="I9" s="42">
        <v>0.59</v>
      </c>
      <c r="J9" s="43">
        <f>SUM(G9*H9*I9)</f>
        <v>413</v>
      </c>
    </row>
    <row r="10" spans="1:10" s="10" customFormat="1" ht="14.4" x14ac:dyDescent="0.3">
      <c r="B10" s="17"/>
      <c r="C10" s="48"/>
      <c r="D10" s="23" t="s">
        <v>37</v>
      </c>
      <c r="E10" s="19"/>
      <c r="F10" s="19"/>
      <c r="G10" s="42">
        <v>60</v>
      </c>
      <c r="H10" s="42">
        <v>3</v>
      </c>
      <c r="I10" s="42"/>
      <c r="J10" s="43">
        <f>SUM(G10*H10)</f>
        <v>180</v>
      </c>
    </row>
    <row r="11" spans="1:10" s="10" customFormat="1" ht="14.4" x14ac:dyDescent="0.3">
      <c r="B11" s="20"/>
      <c r="C11" s="49"/>
      <c r="D11" s="21" t="s">
        <v>43</v>
      </c>
      <c r="E11" s="22"/>
      <c r="F11" s="22"/>
      <c r="G11" s="44"/>
      <c r="H11" s="44"/>
      <c r="I11" s="44"/>
      <c r="J11" s="45">
        <f>SUM(J8:J10)</f>
        <v>1693</v>
      </c>
    </row>
    <row r="12" spans="1:10" s="10" customFormat="1" ht="14.4" x14ac:dyDescent="0.3">
      <c r="B12" s="14" t="s">
        <v>34</v>
      </c>
      <c r="C12" s="47">
        <f>+J15</f>
        <v>1820</v>
      </c>
      <c r="D12" s="15" t="s">
        <v>39</v>
      </c>
      <c r="E12" s="16"/>
      <c r="F12" s="16"/>
      <c r="G12" s="40">
        <v>550</v>
      </c>
      <c r="H12" s="40">
        <v>2</v>
      </c>
      <c r="I12" s="40"/>
      <c r="J12" s="41">
        <f>SUM(G12*H12)</f>
        <v>1100</v>
      </c>
    </row>
    <row r="13" spans="1:10" s="10" customFormat="1" ht="14.4" x14ac:dyDescent="0.3">
      <c r="B13" s="17"/>
      <c r="C13" s="48"/>
      <c r="D13" s="18" t="s">
        <v>41</v>
      </c>
      <c r="E13" s="19"/>
      <c r="F13" s="19"/>
      <c r="G13" s="42"/>
      <c r="H13" s="42"/>
      <c r="I13" s="42"/>
      <c r="J13" s="43">
        <v>600</v>
      </c>
    </row>
    <row r="14" spans="1:10" s="10" customFormat="1" ht="14.4" x14ac:dyDescent="0.3">
      <c r="B14" s="17"/>
      <c r="C14" s="48"/>
      <c r="D14" s="23" t="s">
        <v>38</v>
      </c>
      <c r="E14" s="19"/>
      <c r="F14" s="19"/>
      <c r="G14" s="42">
        <v>60</v>
      </c>
      <c r="H14" s="42">
        <v>2</v>
      </c>
      <c r="I14" s="42"/>
      <c r="J14" s="43">
        <f>SUM(G14*H14)</f>
        <v>120</v>
      </c>
    </row>
    <row r="15" spans="1:10" s="10" customFormat="1" ht="14.4" x14ac:dyDescent="0.3">
      <c r="B15" s="17"/>
      <c r="C15" s="48"/>
      <c r="D15" s="21" t="s">
        <v>43</v>
      </c>
      <c r="E15" s="19"/>
      <c r="F15" s="19"/>
      <c r="G15" s="42"/>
      <c r="H15" s="42"/>
      <c r="I15" s="42"/>
      <c r="J15" s="43">
        <f>SUM(J12:J14)</f>
        <v>1820</v>
      </c>
    </row>
    <row r="16" spans="1:10" s="10" customFormat="1" ht="14.4" x14ac:dyDescent="0.3">
      <c r="B16" s="14" t="s">
        <v>35</v>
      </c>
      <c r="C16" s="47">
        <f>+J19</f>
        <v>1492.4</v>
      </c>
      <c r="D16" s="15" t="s">
        <v>39</v>
      </c>
      <c r="E16" s="16"/>
      <c r="F16" s="16"/>
      <c r="G16" s="40">
        <v>550</v>
      </c>
      <c r="H16" s="40">
        <v>2</v>
      </c>
      <c r="I16" s="40"/>
      <c r="J16" s="41">
        <f>SUM(G16*H16)</f>
        <v>1100</v>
      </c>
    </row>
    <row r="17" spans="2:10" s="10" customFormat="1" ht="14.4" x14ac:dyDescent="0.3">
      <c r="B17" s="17"/>
      <c r="C17" s="48"/>
      <c r="D17" s="18" t="s">
        <v>42</v>
      </c>
      <c r="E17" s="19"/>
      <c r="F17" s="19"/>
      <c r="G17" s="42">
        <v>180</v>
      </c>
      <c r="H17" s="42">
        <v>2</v>
      </c>
      <c r="I17" s="42">
        <v>0.59</v>
      </c>
      <c r="J17" s="43">
        <f>SUM(G17*H17*I17)</f>
        <v>212.39999999999998</v>
      </c>
    </row>
    <row r="18" spans="2:10" s="10" customFormat="1" ht="14.4" x14ac:dyDescent="0.3">
      <c r="B18" s="17"/>
      <c r="C18" s="48"/>
      <c r="D18" s="23" t="s">
        <v>37</v>
      </c>
      <c r="E18" s="19"/>
      <c r="F18" s="19"/>
      <c r="G18" s="42">
        <v>60</v>
      </c>
      <c r="H18" s="42">
        <v>3</v>
      </c>
      <c r="I18" s="42"/>
      <c r="J18" s="43">
        <f>SUM(G18*H18)</f>
        <v>180</v>
      </c>
    </row>
    <row r="19" spans="2:10" s="10" customFormat="1" ht="14.4" x14ac:dyDescent="0.3">
      <c r="B19" s="17"/>
      <c r="C19" s="48"/>
      <c r="D19" s="21" t="s">
        <v>43</v>
      </c>
      <c r="E19" s="19"/>
      <c r="F19" s="19"/>
      <c r="G19" s="42"/>
      <c r="H19" s="42"/>
      <c r="I19" s="42"/>
      <c r="J19" s="43">
        <f>SUM(J16:J18)</f>
        <v>1492.4</v>
      </c>
    </row>
    <row r="20" spans="2:10" s="10" customFormat="1" ht="14.4" x14ac:dyDescent="0.3">
      <c r="B20" s="14" t="s">
        <v>36</v>
      </c>
      <c r="C20" s="47">
        <f>+J23</f>
        <v>1633</v>
      </c>
      <c r="D20" s="15" t="s">
        <v>39</v>
      </c>
      <c r="E20" s="16"/>
      <c r="F20" s="16"/>
      <c r="G20" s="40">
        <v>550</v>
      </c>
      <c r="H20" s="40">
        <v>2</v>
      </c>
      <c r="I20" s="40"/>
      <c r="J20" s="41">
        <f>SUM(G20*H20)</f>
        <v>1100</v>
      </c>
    </row>
    <row r="21" spans="2:10" s="10" customFormat="1" ht="14.4" x14ac:dyDescent="0.3">
      <c r="B21" s="17"/>
      <c r="C21" s="48"/>
      <c r="D21" s="18" t="s">
        <v>40</v>
      </c>
      <c r="E21" s="19"/>
      <c r="F21" s="19"/>
      <c r="G21" s="42">
        <v>350</v>
      </c>
      <c r="H21" s="42">
        <v>2</v>
      </c>
      <c r="I21" s="42">
        <v>0.59</v>
      </c>
      <c r="J21" s="43">
        <f>SUM(G21*H21*I21)</f>
        <v>413</v>
      </c>
    </row>
    <row r="22" spans="2:10" s="10" customFormat="1" ht="14.4" x14ac:dyDescent="0.3">
      <c r="B22" s="17"/>
      <c r="C22" s="48"/>
      <c r="D22" s="23" t="s">
        <v>38</v>
      </c>
      <c r="E22" s="19"/>
      <c r="F22" s="19"/>
      <c r="G22" s="42">
        <v>60</v>
      </c>
      <c r="H22" s="42">
        <v>2</v>
      </c>
      <c r="I22" s="42"/>
      <c r="J22" s="43">
        <f>SUM(G22*H22)</f>
        <v>120</v>
      </c>
    </row>
    <row r="23" spans="2:10" s="10" customFormat="1" ht="14.4" x14ac:dyDescent="0.3">
      <c r="B23" s="20"/>
      <c r="C23" s="49"/>
      <c r="D23" s="21" t="s">
        <v>43</v>
      </c>
      <c r="E23" s="22"/>
      <c r="F23" s="22"/>
      <c r="G23" s="44"/>
      <c r="H23" s="44"/>
      <c r="I23" s="44"/>
      <c r="J23" s="45">
        <f>SUM(J20:J22)</f>
        <v>1633</v>
      </c>
    </row>
    <row r="24" spans="2:10" ht="14.25" customHeight="1" x14ac:dyDescent="0.3">
      <c r="B24" s="12" t="s">
        <v>24</v>
      </c>
      <c r="C24" s="46"/>
      <c r="D24" s="1"/>
      <c r="G24" s="39"/>
      <c r="H24" s="39"/>
      <c r="I24" s="39"/>
      <c r="J24" s="39"/>
    </row>
    <row r="25" spans="2:10" s="10" customFormat="1" ht="14.25" customHeight="1" x14ac:dyDescent="0.3">
      <c r="B25" s="25" t="s">
        <v>45</v>
      </c>
      <c r="C25" s="47">
        <f>+J27</f>
        <v>830</v>
      </c>
      <c r="D25" s="26" t="s">
        <v>47</v>
      </c>
      <c r="E25" s="16"/>
      <c r="F25" s="16"/>
      <c r="G25" s="40"/>
      <c r="H25" s="40"/>
      <c r="I25" s="40"/>
      <c r="J25" s="41">
        <v>650</v>
      </c>
    </row>
    <row r="26" spans="2:10" s="10" customFormat="1" ht="14.25" customHeight="1" x14ac:dyDescent="0.3">
      <c r="B26" s="17"/>
      <c r="C26" s="48"/>
      <c r="D26" s="23" t="s">
        <v>57</v>
      </c>
      <c r="E26" s="19"/>
      <c r="F26" s="19"/>
      <c r="G26" s="42">
        <v>60</v>
      </c>
      <c r="H26" s="42">
        <v>3</v>
      </c>
      <c r="I26" s="42"/>
      <c r="J26" s="43">
        <f>SUM(G26*H26)</f>
        <v>180</v>
      </c>
    </row>
    <row r="27" spans="2:10" s="10" customFormat="1" ht="14.25" customHeight="1" x14ac:dyDescent="0.3">
      <c r="B27" s="20"/>
      <c r="C27" s="49"/>
      <c r="D27" s="21" t="s">
        <v>43</v>
      </c>
      <c r="E27" s="22"/>
      <c r="F27" s="22"/>
      <c r="G27" s="44"/>
      <c r="H27" s="44"/>
      <c r="I27" s="44"/>
      <c r="J27" s="45">
        <f>SUM(J25:J26)</f>
        <v>830</v>
      </c>
    </row>
    <row r="28" spans="2:10" s="10" customFormat="1" ht="14.25" customHeight="1" x14ac:dyDescent="0.3">
      <c r="B28" s="25" t="s">
        <v>46</v>
      </c>
      <c r="C28" s="47">
        <f>+J30</f>
        <v>830</v>
      </c>
      <c r="D28" s="26" t="s">
        <v>47</v>
      </c>
      <c r="E28" s="16"/>
      <c r="F28" s="16"/>
      <c r="G28" s="40"/>
      <c r="H28" s="40"/>
      <c r="I28" s="40"/>
      <c r="J28" s="41">
        <v>650</v>
      </c>
    </row>
    <row r="29" spans="2:10" s="10" customFormat="1" ht="14.25" customHeight="1" x14ac:dyDescent="0.3">
      <c r="B29" s="27"/>
      <c r="C29" s="48"/>
      <c r="D29" s="23" t="s">
        <v>57</v>
      </c>
      <c r="E29" s="19"/>
      <c r="F29" s="19"/>
      <c r="G29" s="42">
        <v>60</v>
      </c>
      <c r="H29" s="42">
        <v>3</v>
      </c>
      <c r="I29" s="42"/>
      <c r="J29" s="43">
        <f>SUM(G29*H29)</f>
        <v>180</v>
      </c>
    </row>
    <row r="30" spans="2:10" s="10" customFormat="1" ht="14.25" customHeight="1" x14ac:dyDescent="0.3">
      <c r="B30" s="28"/>
      <c r="C30" s="49"/>
      <c r="D30" s="21" t="s">
        <v>43</v>
      </c>
      <c r="E30" s="22"/>
      <c r="F30" s="22"/>
      <c r="G30" s="44"/>
      <c r="H30" s="44"/>
      <c r="I30" s="44"/>
      <c r="J30" s="45">
        <f>SUM(J28:J29)</f>
        <v>830</v>
      </c>
    </row>
    <row r="31" spans="2:10" s="10" customFormat="1" ht="14.25" customHeight="1" x14ac:dyDescent="0.3">
      <c r="B31" s="25" t="s">
        <v>48</v>
      </c>
      <c r="C31" s="47"/>
      <c r="D31" s="26" t="s">
        <v>49</v>
      </c>
      <c r="E31" s="16"/>
      <c r="F31" s="16"/>
      <c r="G31" s="40"/>
      <c r="H31" s="40"/>
      <c r="I31" s="40"/>
      <c r="J31" s="41"/>
    </row>
    <row r="32" spans="2:10" s="10" customFormat="1" ht="14.25" customHeight="1" x14ac:dyDescent="0.3">
      <c r="B32" s="28"/>
      <c r="C32" s="49"/>
      <c r="D32" s="29"/>
      <c r="E32" s="22"/>
      <c r="F32" s="22"/>
      <c r="G32" s="44"/>
      <c r="H32" s="44"/>
      <c r="I32" s="44"/>
      <c r="J32" s="45"/>
    </row>
    <row r="33" spans="2:10" s="10" customFormat="1" ht="14.25" customHeight="1" x14ac:dyDescent="0.3">
      <c r="B33" s="12" t="s">
        <v>10</v>
      </c>
      <c r="C33" s="46"/>
      <c r="D33" s="13"/>
      <c r="G33" s="39"/>
      <c r="H33" s="39"/>
      <c r="I33" s="39"/>
      <c r="J33" s="39"/>
    </row>
    <row r="34" spans="2:10" s="10" customFormat="1" ht="14.25" customHeight="1" x14ac:dyDescent="0.3">
      <c r="B34" s="25" t="s">
        <v>58</v>
      </c>
      <c r="C34" s="47"/>
      <c r="D34" s="26"/>
      <c r="E34" s="16"/>
      <c r="F34" s="16"/>
      <c r="G34" s="40"/>
      <c r="H34" s="40"/>
      <c r="I34" s="40"/>
      <c r="J34" s="41"/>
    </row>
    <row r="35" spans="2:10" s="10" customFormat="1" ht="14.25" customHeight="1" x14ac:dyDescent="0.3">
      <c r="B35" s="30"/>
      <c r="C35" s="48"/>
      <c r="D35" s="23" t="s">
        <v>57</v>
      </c>
      <c r="E35" s="19"/>
      <c r="F35" s="19"/>
      <c r="G35" s="42">
        <v>60</v>
      </c>
      <c r="H35" s="42">
        <v>3</v>
      </c>
      <c r="I35" s="42"/>
      <c r="J35" s="43">
        <f>SUM(G35*H35)</f>
        <v>180</v>
      </c>
    </row>
    <row r="36" spans="2:10" s="10" customFormat="1" ht="14.25" customHeight="1" x14ac:dyDescent="0.3">
      <c r="B36" s="31"/>
      <c r="C36" s="49"/>
      <c r="D36" s="29"/>
      <c r="E36" s="22"/>
      <c r="F36" s="22"/>
      <c r="G36" s="44"/>
      <c r="H36" s="44"/>
      <c r="I36" s="44"/>
      <c r="J36" s="45"/>
    </row>
    <row r="37" spans="2:10" ht="14.25" customHeight="1" x14ac:dyDescent="0.3">
      <c r="B37" s="32" t="s">
        <v>11</v>
      </c>
      <c r="C37" s="47"/>
      <c r="D37" s="33"/>
      <c r="E37" s="16"/>
      <c r="F37" s="16"/>
      <c r="G37" s="40"/>
      <c r="H37" s="40"/>
      <c r="I37" s="40"/>
      <c r="J37" s="41"/>
    </row>
    <row r="38" spans="2:10" s="10" customFormat="1" ht="14.25" customHeight="1" x14ac:dyDescent="0.3">
      <c r="B38" s="27" t="s">
        <v>50</v>
      </c>
      <c r="C38" s="48">
        <f>+J40</f>
        <v>980</v>
      </c>
      <c r="D38" s="34" t="s">
        <v>56</v>
      </c>
      <c r="E38" s="19"/>
      <c r="F38" s="19"/>
      <c r="G38" s="42"/>
      <c r="H38" s="42"/>
      <c r="I38" s="42"/>
      <c r="J38" s="43">
        <v>800</v>
      </c>
    </row>
    <row r="39" spans="2:10" s="10" customFormat="1" ht="14.25" customHeight="1" x14ac:dyDescent="0.3">
      <c r="B39" s="30"/>
      <c r="C39" s="48"/>
      <c r="D39" s="23" t="s">
        <v>57</v>
      </c>
      <c r="E39" s="19"/>
      <c r="F39" s="19"/>
      <c r="G39" s="42">
        <v>60</v>
      </c>
      <c r="H39" s="42">
        <v>3</v>
      </c>
      <c r="I39" s="42"/>
      <c r="J39" s="43">
        <f>SUM(G39*H39)</f>
        <v>180</v>
      </c>
    </row>
    <row r="40" spans="2:10" s="10" customFormat="1" ht="14.25" customHeight="1" x14ac:dyDescent="0.3">
      <c r="B40" s="31"/>
      <c r="C40" s="49"/>
      <c r="D40" s="35"/>
      <c r="E40" s="22"/>
      <c r="F40" s="22"/>
      <c r="G40" s="44"/>
      <c r="H40" s="44"/>
      <c r="I40" s="44"/>
      <c r="J40" s="45">
        <f>SUM(J38:J39)</f>
        <v>980</v>
      </c>
    </row>
    <row r="41" spans="2:10" s="10" customFormat="1" ht="14.25" customHeight="1" x14ac:dyDescent="0.3">
      <c r="B41" s="32" t="s">
        <v>59</v>
      </c>
      <c r="C41" s="47"/>
      <c r="D41" s="33"/>
      <c r="E41" s="16"/>
      <c r="F41" s="16"/>
      <c r="G41" s="40"/>
      <c r="H41" s="40"/>
      <c r="I41" s="40"/>
      <c r="J41" s="41"/>
    </row>
    <row r="42" spans="2:10" s="10" customFormat="1" ht="14.25" customHeight="1" x14ac:dyDescent="0.3">
      <c r="B42" s="28" t="s">
        <v>60</v>
      </c>
      <c r="C42" s="49">
        <v>400</v>
      </c>
      <c r="D42" s="36" t="s">
        <v>61</v>
      </c>
      <c r="E42" s="22"/>
      <c r="F42" s="22"/>
      <c r="G42" s="44"/>
      <c r="H42" s="44"/>
      <c r="I42" s="44"/>
      <c r="J42" s="45"/>
    </row>
    <row r="43" spans="2:10" s="10" customFormat="1" ht="14.25" customHeight="1" x14ac:dyDescent="0.3">
      <c r="B43" s="37"/>
      <c r="C43" s="47"/>
      <c r="D43" s="33"/>
      <c r="E43" s="16"/>
      <c r="F43" s="16"/>
      <c r="G43" s="40"/>
      <c r="H43" s="40"/>
      <c r="I43" s="40"/>
      <c r="J43" s="41"/>
    </row>
    <row r="44" spans="2:10" ht="14.25" customHeight="1" x14ac:dyDescent="0.3">
      <c r="B44" s="38" t="s">
        <v>52</v>
      </c>
      <c r="C44" s="48">
        <v>400</v>
      </c>
      <c r="D44" s="34" t="s">
        <v>53</v>
      </c>
      <c r="E44" s="19"/>
      <c r="F44" s="19"/>
      <c r="G44" s="42"/>
      <c r="H44" s="42"/>
      <c r="I44" s="42"/>
      <c r="J44" s="43"/>
    </row>
    <row r="45" spans="2:10" s="10" customFormat="1" ht="14.25" customHeight="1" x14ac:dyDescent="0.3">
      <c r="B45" s="31"/>
      <c r="C45" s="49"/>
      <c r="D45" s="35"/>
      <c r="E45" s="22"/>
      <c r="F45" s="22"/>
      <c r="G45" s="44"/>
      <c r="H45" s="44"/>
      <c r="I45" s="44"/>
      <c r="J45" s="45"/>
    </row>
    <row r="46" spans="2:10" ht="14.25" customHeight="1" x14ac:dyDescent="0.3">
      <c r="B46" s="32" t="s">
        <v>51</v>
      </c>
      <c r="C46" s="47"/>
      <c r="D46" s="33"/>
      <c r="E46" s="16"/>
      <c r="F46" s="16"/>
      <c r="G46" s="40"/>
      <c r="H46" s="40"/>
      <c r="I46" s="40"/>
      <c r="J46" s="41"/>
    </row>
    <row r="47" spans="2:10" s="10" customFormat="1" ht="14.25" customHeight="1" x14ac:dyDescent="0.3">
      <c r="B47" s="27" t="s">
        <v>54</v>
      </c>
      <c r="C47" s="48">
        <f>+J49</f>
        <v>780</v>
      </c>
      <c r="D47" s="34" t="s">
        <v>55</v>
      </c>
      <c r="E47" s="19"/>
      <c r="F47" s="19"/>
      <c r="G47" s="42"/>
      <c r="H47" s="42"/>
      <c r="I47" s="42"/>
      <c r="J47" s="43">
        <v>600</v>
      </c>
    </row>
    <row r="48" spans="2:10" s="10" customFormat="1" ht="14.25" customHeight="1" x14ac:dyDescent="0.3">
      <c r="B48" s="27"/>
      <c r="C48" s="48"/>
      <c r="D48" s="23" t="s">
        <v>57</v>
      </c>
      <c r="E48" s="19"/>
      <c r="F48" s="19"/>
      <c r="G48" s="42">
        <v>60</v>
      </c>
      <c r="H48" s="42">
        <v>3</v>
      </c>
      <c r="I48" s="42"/>
      <c r="J48" s="43">
        <f>SUM(G48*H48)</f>
        <v>180</v>
      </c>
    </row>
    <row r="49" spans="1:10" s="10" customFormat="1" ht="14.25" customHeight="1" x14ac:dyDescent="0.3">
      <c r="B49" s="28"/>
      <c r="C49" s="49"/>
      <c r="D49" s="21"/>
      <c r="E49" s="22"/>
      <c r="F49" s="22"/>
      <c r="G49" s="44"/>
      <c r="H49" s="44"/>
      <c r="I49" s="44"/>
      <c r="J49" s="45">
        <f>SUM(J47:J48)</f>
        <v>780</v>
      </c>
    </row>
    <row r="50" spans="1:10" ht="14.25" customHeight="1" x14ac:dyDescent="0.3">
      <c r="B50" s="1" t="s">
        <v>22</v>
      </c>
      <c r="C50" s="46"/>
      <c r="D50" s="13" t="s">
        <v>64</v>
      </c>
      <c r="G50" s="39"/>
      <c r="H50" s="39"/>
      <c r="I50" s="39"/>
      <c r="J50" s="39"/>
    </row>
    <row r="51" spans="1:10" s="10" customFormat="1" ht="14.25" customHeight="1" x14ac:dyDescent="0.3">
      <c r="C51" s="46"/>
      <c r="D51" s="1"/>
      <c r="G51" s="39"/>
      <c r="H51" s="39"/>
      <c r="I51" s="39"/>
      <c r="J51" s="39"/>
    </row>
    <row r="52" spans="1:10" s="10" customFormat="1" ht="14.25" customHeight="1" x14ac:dyDescent="0.3">
      <c r="B52" s="1" t="s">
        <v>23</v>
      </c>
      <c r="C52" s="50">
        <v>500</v>
      </c>
      <c r="D52" s="1"/>
      <c r="G52" s="39"/>
      <c r="H52" s="39"/>
      <c r="I52" s="39"/>
      <c r="J52" s="39"/>
    </row>
    <row r="53" spans="1:10" s="10" customFormat="1" ht="14.25" customHeight="1" x14ac:dyDescent="0.3">
      <c r="B53" s="1"/>
      <c r="C53" s="46"/>
      <c r="D53" s="1"/>
      <c r="G53" s="39"/>
      <c r="H53" s="39"/>
      <c r="I53" s="39"/>
      <c r="J53" s="39"/>
    </row>
    <row r="54" spans="1:10" s="10" customFormat="1" ht="14.25" customHeight="1" x14ac:dyDescent="0.3">
      <c r="B54" s="1"/>
      <c r="C54" s="46"/>
      <c r="D54" s="1"/>
      <c r="G54" s="39"/>
      <c r="H54" s="39"/>
      <c r="I54" s="39"/>
      <c r="J54" s="39"/>
    </row>
    <row r="55" spans="1:10" ht="14.25" customHeight="1" x14ac:dyDescent="0.3">
      <c r="B55" s="24" t="s">
        <v>65</v>
      </c>
      <c r="C55" s="46"/>
      <c r="D55" s="1"/>
      <c r="E55" s="5">
        <f>SUM(C7:C55)</f>
        <v>11358.4</v>
      </c>
      <c r="G55" s="39"/>
      <c r="H55" s="39"/>
      <c r="I55" s="39"/>
      <c r="J55" s="39"/>
    </row>
    <row r="56" spans="1:10" ht="14.25" customHeight="1" x14ac:dyDescent="0.3">
      <c r="C56" s="46"/>
      <c r="D56" s="1"/>
      <c r="G56" s="39"/>
      <c r="H56" s="39"/>
      <c r="I56" s="39"/>
      <c r="J56" s="39"/>
    </row>
    <row r="57" spans="1:10" ht="14.25" customHeight="1" x14ac:dyDescent="0.3">
      <c r="A57" s="12" t="s">
        <v>3</v>
      </c>
      <c r="B57" s="1" t="s">
        <v>62</v>
      </c>
      <c r="C57" s="50" t="s">
        <v>63</v>
      </c>
      <c r="D57" s="13" t="s">
        <v>63</v>
      </c>
      <c r="G57" s="39"/>
      <c r="H57" s="39"/>
      <c r="I57" s="39"/>
      <c r="J57" s="39"/>
    </row>
    <row r="58" spans="1:10" ht="14.25" customHeight="1" x14ac:dyDescent="0.3">
      <c r="B58" s="2"/>
      <c r="C58" s="46"/>
      <c r="D58" s="1"/>
      <c r="G58" s="39"/>
      <c r="H58" s="39"/>
      <c r="I58" s="39"/>
      <c r="J58" s="39"/>
    </row>
    <row r="59" spans="1:10" ht="14.25" customHeight="1" x14ac:dyDescent="0.3">
      <c r="B59" s="2"/>
      <c r="C59" s="46"/>
      <c r="D59" s="1"/>
      <c r="G59" s="39"/>
      <c r="H59" s="39"/>
      <c r="I59" s="39"/>
      <c r="J59" s="39"/>
    </row>
    <row r="60" spans="1:10" ht="14.25" customHeight="1" x14ac:dyDescent="0.3">
      <c r="B60" s="2"/>
      <c r="C60" s="46"/>
      <c r="E60" s="5">
        <f>SUM(C58:C60)</f>
        <v>0</v>
      </c>
      <c r="G60" s="39"/>
      <c r="H60" s="39"/>
      <c r="I60" s="39"/>
      <c r="J60" s="39"/>
    </row>
    <row r="61" spans="1:10" ht="14.25" customHeight="1" x14ac:dyDescent="0.3">
      <c r="C61" s="46"/>
      <c r="G61" s="39"/>
      <c r="H61" s="39"/>
      <c r="I61" s="39"/>
      <c r="J61" s="39"/>
    </row>
    <row r="62" spans="1:10" ht="14.25" customHeight="1" x14ac:dyDescent="0.3">
      <c r="A62" s="12" t="s">
        <v>12</v>
      </c>
      <c r="C62" s="46"/>
      <c r="G62" s="39"/>
      <c r="H62" s="39"/>
      <c r="I62" s="39"/>
      <c r="J62" s="39"/>
    </row>
    <row r="63" spans="1:10" ht="14.25" customHeight="1" x14ac:dyDescent="0.3">
      <c r="B63" s="2" t="s">
        <v>12</v>
      </c>
      <c r="C63" s="46">
        <v>1500</v>
      </c>
      <c r="D63" s="1" t="s">
        <v>29</v>
      </c>
      <c r="G63" s="39"/>
      <c r="H63" s="39"/>
      <c r="I63" s="39"/>
      <c r="J63" s="39"/>
    </row>
    <row r="64" spans="1:10" ht="14.25" customHeight="1" x14ac:dyDescent="0.3">
      <c r="B64" s="2" t="s">
        <v>13</v>
      </c>
      <c r="C64" s="46">
        <f>+J64</f>
        <v>1200</v>
      </c>
      <c r="D64" s="1" t="s">
        <v>30</v>
      </c>
      <c r="G64" s="39">
        <v>15</v>
      </c>
      <c r="H64" s="39">
        <v>80</v>
      </c>
      <c r="I64" s="39"/>
      <c r="J64" s="39">
        <f>SUM(G64*H64)</f>
        <v>1200</v>
      </c>
    </row>
    <row r="65" spans="1:10" s="10" customFormat="1" ht="14.25" customHeight="1" x14ac:dyDescent="0.3">
      <c r="B65" s="2" t="s">
        <v>0</v>
      </c>
      <c r="C65" s="46">
        <v>600</v>
      </c>
      <c r="D65" s="13" t="s">
        <v>82</v>
      </c>
      <c r="G65" s="39">
        <v>20</v>
      </c>
      <c r="H65" s="39">
        <v>30</v>
      </c>
      <c r="I65" s="39"/>
      <c r="J65" s="39">
        <f>SUM(G65*H65)</f>
        <v>600</v>
      </c>
    </row>
    <row r="66" spans="1:10" ht="14.25" customHeight="1" x14ac:dyDescent="0.3">
      <c r="B66" s="13" t="s">
        <v>44</v>
      </c>
      <c r="C66" s="46">
        <v>300</v>
      </c>
      <c r="D66" s="1" t="s">
        <v>31</v>
      </c>
      <c r="G66" s="39"/>
      <c r="H66" s="39"/>
      <c r="I66" s="39"/>
      <c r="J66" s="39"/>
    </row>
    <row r="67" spans="1:10" ht="14.25" customHeight="1" x14ac:dyDescent="0.3">
      <c r="B67" s="2" t="s">
        <v>14</v>
      </c>
      <c r="C67" s="46"/>
      <c r="D67" s="1" t="s">
        <v>32</v>
      </c>
      <c r="G67" s="39"/>
      <c r="H67" s="39"/>
      <c r="I67" s="39"/>
      <c r="J67" s="39"/>
    </row>
    <row r="68" spans="1:10" ht="14.25" customHeight="1" x14ac:dyDescent="0.3">
      <c r="C68" s="46"/>
      <c r="E68" s="5">
        <f>SUM(C63:C67)</f>
        <v>3600</v>
      </c>
    </row>
    <row r="69" spans="1:10" ht="14.25" customHeight="1" x14ac:dyDescent="0.3">
      <c r="C69" s="51"/>
      <c r="E69" s="7">
        <f>SUM(E4:E68)</f>
        <v>15708.4</v>
      </c>
    </row>
    <row r="70" spans="1:10" ht="14.25" customHeight="1" x14ac:dyDescent="0.25">
      <c r="C70" s="51"/>
    </row>
    <row r="71" spans="1:10" ht="14.25" customHeight="1" x14ac:dyDescent="0.25"/>
    <row r="72" spans="1:10" ht="14.25" customHeight="1" x14ac:dyDescent="0.25"/>
    <row r="73" spans="1:10" ht="14.25" customHeight="1" x14ac:dyDescent="0.25"/>
    <row r="74" spans="1:10" ht="14.25" customHeight="1" x14ac:dyDescent="0.25"/>
    <row r="75" spans="1:10" ht="14.25" customHeight="1" x14ac:dyDescent="0.25">
      <c r="A75" s="4"/>
    </row>
    <row r="76" spans="1:10" ht="14.25" customHeight="1" x14ac:dyDescent="0.3">
      <c r="B76" s="4"/>
      <c r="C76" s="2"/>
      <c r="D76" s="2"/>
    </row>
    <row r="77" spans="1:10" ht="14.25" customHeight="1" x14ac:dyDescent="0.25">
      <c r="B77" s="4"/>
    </row>
    <row r="78" spans="1:10" ht="14.25" customHeight="1" x14ac:dyDescent="0.25">
      <c r="B78" s="4"/>
    </row>
    <row r="79" spans="1:10" ht="14.25" customHeight="1" x14ac:dyDescent="0.25"/>
    <row r="80" spans="1:1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</sheetData>
  <mergeCells count="1">
    <mergeCell ref="A1:E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workbookViewId="0">
      <selection activeCell="I13" sqref="I13"/>
    </sheetView>
  </sheetViews>
  <sheetFormatPr defaultColWidth="12.59765625" defaultRowHeight="15" customHeight="1" x14ac:dyDescent="0.25"/>
  <cols>
    <col min="1" max="1" width="3.19921875" customWidth="1"/>
    <col min="2" max="2" width="22.8984375" customWidth="1"/>
    <col min="3" max="3" width="8.19921875" customWidth="1"/>
    <col min="4" max="4" width="7" customWidth="1"/>
    <col min="5" max="5" width="10.8984375" customWidth="1"/>
    <col min="6" max="6" width="15.3984375" customWidth="1"/>
    <col min="7" max="7" width="12.59765625" customWidth="1"/>
    <col min="8" max="26" width="7.59765625" customWidth="1"/>
  </cols>
  <sheetData>
    <row r="1" spans="1:8" ht="24.75" customHeight="1" x14ac:dyDescent="0.35">
      <c r="A1" s="54" t="s">
        <v>27</v>
      </c>
      <c r="B1" s="55"/>
      <c r="C1" s="55"/>
      <c r="D1" s="55"/>
      <c r="E1" s="55"/>
      <c r="F1" s="55"/>
      <c r="G1" s="55"/>
      <c r="H1" s="24" t="s">
        <v>71</v>
      </c>
    </row>
    <row r="2" spans="1:8" ht="14.25" customHeight="1" x14ac:dyDescent="0.3">
      <c r="A2" s="2" t="s">
        <v>15</v>
      </c>
      <c r="C2" s="2" t="s">
        <v>16</v>
      </c>
      <c r="D2" s="2" t="s">
        <v>17</v>
      </c>
      <c r="E2" s="2" t="s">
        <v>5</v>
      </c>
    </row>
    <row r="3" spans="1:8" ht="14.25" customHeight="1" x14ac:dyDescent="0.3">
      <c r="B3" s="2" t="s">
        <v>18</v>
      </c>
      <c r="C3" s="5">
        <v>15</v>
      </c>
      <c r="D3" s="52">
        <v>200</v>
      </c>
      <c r="E3" s="5">
        <f t="shared" ref="E3:E8" si="0">SUM(C3*D3)</f>
        <v>3000</v>
      </c>
      <c r="F3" s="5"/>
      <c r="H3" s="24" t="s">
        <v>72</v>
      </c>
    </row>
    <row r="4" spans="1:8" s="11" customFormat="1" ht="14.25" customHeight="1" x14ac:dyDescent="0.3">
      <c r="B4" s="1" t="s">
        <v>66</v>
      </c>
      <c r="C4" s="5">
        <v>250</v>
      </c>
      <c r="D4" s="52">
        <v>25</v>
      </c>
      <c r="E4" s="5">
        <f t="shared" si="0"/>
        <v>6250</v>
      </c>
      <c r="F4" s="5"/>
      <c r="H4" s="24" t="s">
        <v>73</v>
      </c>
    </row>
    <row r="5" spans="1:8" s="11" customFormat="1" ht="14.25" customHeight="1" x14ac:dyDescent="0.3">
      <c r="B5" s="1" t="s">
        <v>67</v>
      </c>
      <c r="C5" s="5">
        <v>125</v>
      </c>
      <c r="D5" s="52">
        <v>10</v>
      </c>
      <c r="E5" s="5">
        <f t="shared" si="0"/>
        <v>1250</v>
      </c>
      <c r="F5" s="5"/>
      <c r="H5" s="24" t="s">
        <v>74</v>
      </c>
    </row>
    <row r="6" spans="1:8" s="11" customFormat="1" ht="14.25" customHeight="1" x14ac:dyDescent="0.3">
      <c r="B6" s="1" t="s">
        <v>68</v>
      </c>
      <c r="C6" s="5">
        <v>5</v>
      </c>
      <c r="D6" s="52">
        <v>15</v>
      </c>
      <c r="E6" s="5">
        <f t="shared" si="0"/>
        <v>75</v>
      </c>
      <c r="F6" s="5"/>
      <c r="H6" s="24" t="s">
        <v>75</v>
      </c>
    </row>
    <row r="7" spans="1:8" ht="14.25" customHeight="1" x14ac:dyDescent="0.3">
      <c r="B7" s="56" t="s">
        <v>69</v>
      </c>
      <c r="C7" s="57">
        <v>32</v>
      </c>
      <c r="D7" s="58">
        <v>80</v>
      </c>
      <c r="F7" s="57">
        <f>SUM(C7*D7)</f>
        <v>2560</v>
      </c>
      <c r="G7" s="5" t="s">
        <v>70</v>
      </c>
    </row>
    <row r="8" spans="1:8" ht="14.25" customHeight="1" x14ac:dyDescent="0.3">
      <c r="B8" s="2" t="s">
        <v>1</v>
      </c>
      <c r="C8" s="5">
        <v>20</v>
      </c>
      <c r="D8" s="52">
        <v>80</v>
      </c>
      <c r="E8" s="5">
        <f t="shared" si="0"/>
        <v>1600</v>
      </c>
      <c r="F8" s="5"/>
      <c r="G8" s="5"/>
      <c r="H8" s="24" t="s">
        <v>76</v>
      </c>
    </row>
    <row r="9" spans="1:8" ht="14.25" customHeight="1" x14ac:dyDescent="0.3">
      <c r="C9" s="5"/>
      <c r="D9" s="52"/>
      <c r="E9" s="5"/>
      <c r="G9" s="46">
        <f>SUM(E3:E9)</f>
        <v>12175</v>
      </c>
    </row>
    <row r="10" spans="1:8" ht="14.25" customHeight="1" x14ac:dyDescent="0.3">
      <c r="A10" s="2" t="s">
        <v>19</v>
      </c>
      <c r="D10" s="39"/>
      <c r="G10" s="51"/>
    </row>
    <row r="11" spans="1:8" ht="14.25" customHeight="1" x14ac:dyDescent="0.3">
      <c r="B11" s="2" t="s">
        <v>20</v>
      </c>
      <c r="C11" s="5">
        <v>30</v>
      </c>
      <c r="D11" s="52">
        <v>120</v>
      </c>
      <c r="E11" s="5">
        <f>SUM(C11*D11)</f>
        <v>3600</v>
      </c>
      <c r="G11" s="51"/>
      <c r="H11" s="24" t="s">
        <v>77</v>
      </c>
    </row>
    <row r="12" spans="1:8" ht="14.25" customHeight="1" x14ac:dyDescent="0.3">
      <c r="B12" s="2" t="s">
        <v>0</v>
      </c>
      <c r="C12" s="5">
        <v>0</v>
      </c>
      <c r="D12" s="52">
        <v>30</v>
      </c>
      <c r="E12" s="5">
        <f>SUM(C12*D12)</f>
        <v>0</v>
      </c>
      <c r="G12" s="51"/>
      <c r="H12" s="24" t="s">
        <v>78</v>
      </c>
    </row>
    <row r="13" spans="1:8" ht="14.25" customHeight="1" x14ac:dyDescent="0.3">
      <c r="B13" s="2" t="s">
        <v>14</v>
      </c>
      <c r="C13" s="5">
        <v>1</v>
      </c>
      <c r="D13" s="52"/>
      <c r="E13" s="5">
        <f>SUM(C13*D13)</f>
        <v>0</v>
      </c>
      <c r="F13" s="2"/>
      <c r="G13" s="46">
        <f>SUM(E11:E13)</f>
        <v>3600</v>
      </c>
      <c r="H13" s="24" t="s">
        <v>79</v>
      </c>
    </row>
    <row r="14" spans="1:8" ht="14.25" customHeight="1" x14ac:dyDescent="0.3">
      <c r="B14" s="3"/>
      <c r="C14" s="5"/>
      <c r="D14" s="39"/>
      <c r="E14" s="5"/>
      <c r="G14" s="51"/>
    </row>
    <row r="15" spans="1:8" ht="14.25" customHeight="1" x14ac:dyDescent="0.25">
      <c r="D15" s="39"/>
      <c r="G15" s="51"/>
    </row>
    <row r="16" spans="1:8" ht="14.25" customHeight="1" x14ac:dyDescent="0.3">
      <c r="C16" s="5"/>
      <c r="D16" s="52"/>
      <c r="E16" s="5"/>
      <c r="G16" s="51"/>
    </row>
    <row r="17" spans="1:7" ht="14.25" customHeight="1" x14ac:dyDescent="0.3">
      <c r="A17" s="2" t="s">
        <v>28</v>
      </c>
      <c r="C17" s="5"/>
      <c r="D17" s="52">
        <v>0</v>
      </c>
      <c r="E17" s="5"/>
      <c r="G17" s="46">
        <v>0</v>
      </c>
    </row>
    <row r="18" spans="1:7" ht="14.25" customHeight="1" x14ac:dyDescent="0.3">
      <c r="C18" s="5"/>
      <c r="D18" s="52">
        <v>0</v>
      </c>
      <c r="E18" s="5"/>
      <c r="G18" s="51"/>
    </row>
    <row r="19" spans="1:7" ht="14.25" customHeight="1" x14ac:dyDescent="0.3">
      <c r="C19" s="5"/>
      <c r="D19" s="8"/>
      <c r="E19" s="5"/>
      <c r="G19" s="51"/>
    </row>
    <row r="20" spans="1:7" ht="14.25" customHeight="1" x14ac:dyDescent="0.3">
      <c r="C20" s="5"/>
      <c r="D20" s="8"/>
      <c r="E20" s="5"/>
      <c r="F20" s="9"/>
      <c r="G20" s="51"/>
    </row>
    <row r="21" spans="1:7" ht="14.25" customHeight="1" x14ac:dyDescent="0.3">
      <c r="C21" s="5"/>
      <c r="D21" s="8"/>
      <c r="E21" s="5"/>
      <c r="F21" s="9"/>
      <c r="G21" s="51"/>
    </row>
    <row r="22" spans="1:7" ht="14.25" customHeight="1" x14ac:dyDescent="0.3">
      <c r="C22" s="5"/>
      <c r="D22" s="8"/>
      <c r="E22" s="5"/>
      <c r="G22" s="53">
        <f>SUM(G7:G21)</f>
        <v>15775</v>
      </c>
    </row>
    <row r="23" spans="1:7" ht="14.25" customHeight="1" x14ac:dyDescent="0.3">
      <c r="C23" s="5"/>
      <c r="D23" s="8"/>
      <c r="E23" s="5"/>
    </row>
    <row r="24" spans="1:7" ht="14.25" customHeight="1" x14ac:dyDescent="0.3">
      <c r="C24" s="5"/>
      <c r="D24" s="8"/>
      <c r="E24" s="5"/>
    </row>
    <row r="25" spans="1:7" ht="14.25" customHeight="1" x14ac:dyDescent="0.3">
      <c r="C25" s="5"/>
      <c r="D25" s="8"/>
      <c r="E25" s="5"/>
    </row>
    <row r="26" spans="1:7" ht="14.25" customHeight="1" x14ac:dyDescent="0.3">
      <c r="C26" s="5"/>
      <c r="D26" s="8"/>
      <c r="E26" s="5"/>
    </row>
    <row r="27" spans="1:7" ht="14.25" customHeight="1" x14ac:dyDescent="0.3">
      <c r="C27" s="5"/>
      <c r="D27" s="8"/>
      <c r="E27" s="5"/>
    </row>
    <row r="28" spans="1:7" ht="14.25" customHeight="1" x14ac:dyDescent="0.3">
      <c r="C28" s="5"/>
      <c r="D28" s="8"/>
      <c r="E28" s="5"/>
      <c r="G28" s="5"/>
    </row>
    <row r="29" spans="1:7" ht="14.25" customHeight="1" x14ac:dyDescent="0.3">
      <c r="C29" s="5"/>
      <c r="D29" s="8"/>
      <c r="E29" s="5"/>
    </row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</sheetData>
  <mergeCells count="1">
    <mergeCell ref="A1:G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 Expenses</vt:lpstr>
      <vt:lpstr>Est 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</dc:creator>
  <cp:lastModifiedBy>Ridgway, Andi</cp:lastModifiedBy>
  <dcterms:created xsi:type="dcterms:W3CDTF">2021-07-19T03:44:36Z</dcterms:created>
  <dcterms:modified xsi:type="dcterms:W3CDTF">2022-03-06T03:43:35Z</dcterms:modified>
</cp:coreProperties>
</file>