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codeName="ThisWorkbook" defaultThemeVersion="124226"/>
  <mc:AlternateContent xmlns:mc="http://schemas.openxmlformats.org/markup-compatibility/2006">
    <mc:Choice Requires="x15">
      <x15ac:absPath xmlns:x15ac="http://schemas.microsoft.com/office/spreadsheetml/2010/11/ac" url="C:\Users\shelb\Downloads\"/>
    </mc:Choice>
  </mc:AlternateContent>
  <xr:revisionPtr revIDLastSave="0" documentId="13_ncr:1_{FBA60285-CA95-4D50-9F91-0081D885093C}" xr6:coauthVersionLast="47" xr6:coauthVersionMax="47" xr10:uidLastSave="{00000000-0000-0000-0000-000000000000}"/>
  <bookViews>
    <workbookView xWindow="4590" yWindow="2138" windowWidth="15390" windowHeight="9532" firstSheet="7" activeTab="11" xr2:uid="{FDE7EC3A-181A-4484-A674-DCDCC69CC148}"/>
  </bookViews>
  <sheets>
    <sheet name="setup" sheetId="31" state="hidden" r:id="rId1"/>
    <sheet name="Showmanship" sheetId="4" r:id="rId2"/>
    <sheet name="Barrels" sheetId="6" r:id="rId3"/>
    <sheet name="Poles" sheetId="5" r:id="rId4"/>
    <sheet name="Stakes" sheetId="52" r:id="rId5"/>
    <sheet name="Hunter Under Saddle" sheetId="11" r:id="rId6"/>
    <sheet name="Hunt Seat Equitation" sheetId="12" r:id="rId7"/>
    <sheet name="Western Pleasure" sheetId="1" r:id="rId8"/>
    <sheet name="Horsemanship" sheetId="2" r:id="rId9"/>
    <sheet name="Trail" sheetId="15" r:id="rId10"/>
    <sheet name="Ranch Riding" sheetId="51" r:id="rId11"/>
    <sheet name="Reining" sheetId="38" r:id="rId12"/>
    <sheet name="High Point" sheetId="25" r:id="rId13"/>
  </sheets>
  <definedNames>
    <definedName name="group">setup!$B$2</definedName>
    <definedName name="show1">setup!$B$5</definedName>
    <definedName name="show1j1">setup!$C$5</definedName>
    <definedName name="show1j2">setup!$D$5</definedName>
    <definedName name="show1j3">setup!#REF!</definedName>
    <definedName name="show1j4">setup!$E$5</definedName>
    <definedName name="show2">setup!$B$6</definedName>
    <definedName name="show2j1">setup!$C$6</definedName>
    <definedName name="show2j2">setup!$D$6</definedName>
    <definedName name="show2j3">setup!#REF!</definedName>
    <definedName name="show2j4">setup!$E$6</definedName>
    <definedName name="show3">setup!$B$7</definedName>
    <definedName name="show3j1">setup!$C$7</definedName>
    <definedName name="show3j2">setup!$D$7</definedName>
    <definedName name="show3j3">setup!#REF!</definedName>
    <definedName name="show3j4">setup!$E$7</definedName>
    <definedName name="show4">setup!$B$8</definedName>
    <definedName name="show4j1">setup!$C$8</definedName>
    <definedName name="show4j2">setup!$D$8</definedName>
    <definedName name="show4j3">setup!#REF!</definedName>
    <definedName name="show4j4">setup!$E$8</definedName>
    <definedName name="show5">setup!$B$9</definedName>
    <definedName name="show5j1">setup!$C$9</definedName>
    <definedName name="show5j2">setup!$D$9</definedName>
    <definedName name="show5j3">setup!#REF!</definedName>
    <definedName name="show5j4">setup!$E$9</definedName>
    <definedName name="show6">setup!$B$10</definedName>
    <definedName name="show6j1">setup!$C$10</definedName>
    <definedName name="show6j2">setup!$D$10</definedName>
    <definedName name="show6j3">setup!#REF!</definedName>
    <definedName name="show6j4">setup!$E$10</definedName>
    <definedName name="show7">setup!$B$11</definedName>
    <definedName name="show7j1">setup!$C$11</definedName>
    <definedName name="show7j2">setup!$D$11</definedName>
    <definedName name="show7j3">setup!#REF!</definedName>
    <definedName name="show7j4">setup!$E$11</definedName>
    <definedName name="show8">setup!$B$12</definedName>
    <definedName name="show8j1">setup!$C$12</definedName>
    <definedName name="show8j2">setup!$D$12</definedName>
    <definedName name="show8j3">setup!#REF!</definedName>
    <definedName name="show8j4">setup!$E$12</definedName>
    <definedName name="title">setup!$B$1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 i="25" l="1"/>
  <c r="C10" i="25" l="1"/>
  <c r="C7" i="25"/>
  <c r="C6" i="25"/>
  <c r="C6" i="6"/>
  <c r="C10" i="2"/>
  <c r="C9" i="12"/>
  <c r="C7" i="12"/>
  <c r="C10" i="11"/>
  <c r="C9" i="11"/>
  <c r="C7" i="4"/>
  <c r="C9" i="4"/>
  <c r="C8" i="51"/>
  <c r="C6" i="51"/>
  <c r="C9" i="25" l="1"/>
  <c r="C6" i="38"/>
  <c r="C7" i="15"/>
  <c r="C8" i="15"/>
  <c r="C12" i="2"/>
  <c r="C8" i="2"/>
  <c r="C8" i="1"/>
  <c r="C7" i="1"/>
  <c r="C7" i="52"/>
  <c r="C6" i="52"/>
  <c r="C8" i="5"/>
  <c r="C7" i="5"/>
  <c r="C6" i="5"/>
  <c r="C10" i="6"/>
  <c r="C9" i="6"/>
  <c r="C8" i="6"/>
  <c r="C7" i="6"/>
  <c r="C15" i="25" l="1"/>
  <c r="C14" i="25"/>
  <c r="C13" i="25"/>
  <c r="C12" i="25"/>
  <c r="C11" i="25"/>
  <c r="C23" i="2" l="1"/>
  <c r="C24" i="2"/>
  <c r="C16" i="25" l="1"/>
  <c r="C24" i="52"/>
  <c r="C23" i="52"/>
  <c r="C22" i="52"/>
  <c r="C21" i="52"/>
  <c r="C20" i="52"/>
  <c r="C19" i="52"/>
  <c r="C18" i="52"/>
  <c r="C17" i="52"/>
  <c r="C16" i="52"/>
  <c r="C15" i="52"/>
  <c r="C14" i="52"/>
  <c r="C13" i="52"/>
  <c r="C12" i="52"/>
  <c r="C11" i="52"/>
  <c r="C10" i="52"/>
  <c r="C9" i="52"/>
  <c r="C8" i="52"/>
  <c r="S5" i="52"/>
  <c r="R5" i="52"/>
  <c r="Q5" i="52"/>
  <c r="P5" i="52"/>
  <c r="O5" i="52"/>
  <c r="N5" i="52"/>
  <c r="M5" i="52"/>
  <c r="L5" i="52"/>
  <c r="K5" i="52"/>
  <c r="J5" i="52"/>
  <c r="I5" i="52"/>
  <c r="H5" i="52"/>
  <c r="G5" i="52"/>
  <c r="F5" i="52"/>
  <c r="E5" i="52"/>
  <c r="D5" i="52"/>
  <c r="A2" i="52"/>
  <c r="A1" i="52"/>
  <c r="C18" i="4" l="1"/>
  <c r="C17" i="4"/>
  <c r="C16" i="4"/>
  <c r="C15" i="4"/>
  <c r="C14" i="4"/>
  <c r="C13" i="4"/>
  <c r="C12" i="4"/>
  <c r="C11" i="4"/>
  <c r="C10" i="4"/>
  <c r="C8" i="4"/>
  <c r="C6" i="4"/>
  <c r="C24" i="6"/>
  <c r="C23" i="6"/>
  <c r="C22" i="6"/>
  <c r="C21" i="6"/>
  <c r="C20" i="6"/>
  <c r="C19" i="6"/>
  <c r="C18" i="6"/>
  <c r="C17" i="6"/>
  <c r="C16" i="6"/>
  <c r="C15" i="6"/>
  <c r="C14" i="6"/>
  <c r="C13" i="6"/>
  <c r="C12" i="6"/>
  <c r="C11" i="6"/>
  <c r="C24" i="5"/>
  <c r="C23" i="5"/>
  <c r="C22" i="5"/>
  <c r="C21" i="5"/>
  <c r="C20" i="5"/>
  <c r="C19" i="5"/>
  <c r="C18" i="5"/>
  <c r="C17" i="5"/>
  <c r="C16" i="5"/>
  <c r="C15" i="5"/>
  <c r="C14" i="5"/>
  <c r="C13" i="5"/>
  <c r="C12" i="5"/>
  <c r="C11" i="5"/>
  <c r="C10" i="5"/>
  <c r="C9" i="5"/>
  <c r="C22" i="11"/>
  <c r="C21" i="11"/>
  <c r="C20" i="11"/>
  <c r="C19" i="11"/>
  <c r="C18" i="11"/>
  <c r="C17" i="11"/>
  <c r="C16" i="11"/>
  <c r="C15" i="11"/>
  <c r="C14" i="11"/>
  <c r="C13" i="11"/>
  <c r="C12" i="11"/>
  <c r="C11" i="11"/>
  <c r="C8" i="11"/>
  <c r="C7" i="11"/>
  <c r="C6" i="11"/>
  <c r="C22" i="12"/>
  <c r="C21" i="12"/>
  <c r="C20" i="12"/>
  <c r="C19" i="12"/>
  <c r="C18" i="12"/>
  <c r="C17" i="12"/>
  <c r="C16" i="12"/>
  <c r="C15" i="12"/>
  <c r="C14" i="12"/>
  <c r="C13" i="12"/>
  <c r="C12" i="12"/>
  <c r="C10" i="12"/>
  <c r="C8" i="12"/>
  <c r="C11" i="12"/>
  <c r="C6" i="12"/>
  <c r="C24" i="1"/>
  <c r="C23" i="1"/>
  <c r="C22" i="1"/>
  <c r="C21" i="1"/>
  <c r="C20" i="1"/>
  <c r="C19" i="1"/>
  <c r="C18" i="1"/>
  <c r="C17" i="1"/>
  <c r="C16" i="1"/>
  <c r="C15" i="1"/>
  <c r="C14" i="1"/>
  <c r="C13" i="1"/>
  <c r="C10" i="1"/>
  <c r="C12" i="1"/>
  <c r="C9" i="1"/>
  <c r="C6" i="1"/>
  <c r="C11" i="1"/>
  <c r="C22" i="2"/>
  <c r="C21" i="2"/>
  <c r="C20" i="2"/>
  <c r="C19" i="2"/>
  <c r="C18" i="2"/>
  <c r="C17" i="2"/>
  <c r="C16" i="2"/>
  <c r="C15" i="2"/>
  <c r="C14" i="2"/>
  <c r="C11" i="2"/>
  <c r="C7" i="2"/>
  <c r="C9" i="2"/>
  <c r="C13" i="2"/>
  <c r="C6" i="2"/>
  <c r="C24" i="15"/>
  <c r="C23" i="15"/>
  <c r="C22" i="15"/>
  <c r="C21" i="15"/>
  <c r="C20" i="15"/>
  <c r="C19" i="15"/>
  <c r="C18" i="15"/>
  <c r="C17" i="15"/>
  <c r="C16" i="15"/>
  <c r="C15" i="15"/>
  <c r="C14" i="15"/>
  <c r="C13" i="15"/>
  <c r="C12" i="15"/>
  <c r="C10" i="15"/>
  <c r="C6" i="15"/>
  <c r="C11" i="15"/>
  <c r="C9" i="15"/>
  <c r="C18" i="51"/>
  <c r="C17" i="51"/>
  <c r="C16" i="51"/>
  <c r="C15" i="51"/>
  <c r="C14" i="51"/>
  <c r="C13" i="51"/>
  <c r="C11" i="51"/>
  <c r="C7" i="51"/>
  <c r="C10" i="51"/>
  <c r="C12" i="51"/>
  <c r="C9" i="51"/>
  <c r="C9" i="38" l="1"/>
  <c r="C7" i="38"/>
  <c r="S5" i="1" l="1"/>
  <c r="R5" i="1"/>
  <c r="Q5" i="1"/>
  <c r="P5" i="1"/>
  <c r="O5" i="1"/>
  <c r="N5" i="1"/>
  <c r="M5" i="1"/>
  <c r="L5" i="1"/>
  <c r="K5" i="1"/>
  <c r="J5" i="1"/>
  <c r="I5" i="1"/>
  <c r="H5" i="1"/>
  <c r="G5" i="1"/>
  <c r="F5" i="1"/>
  <c r="E5" i="1"/>
  <c r="D5" i="1"/>
  <c r="C20" i="38"/>
  <c r="C19" i="38"/>
  <c r="C18" i="38"/>
  <c r="C17" i="38"/>
  <c r="C16" i="38"/>
  <c r="C15" i="38"/>
  <c r="C14" i="38"/>
  <c r="C13" i="38"/>
  <c r="C12" i="38"/>
  <c r="C11" i="38"/>
  <c r="C10" i="38"/>
  <c r="C8" i="38"/>
  <c r="S5" i="38"/>
  <c r="R5" i="38"/>
  <c r="Q5" i="38"/>
  <c r="P5" i="38"/>
  <c r="O5" i="38"/>
  <c r="N5" i="38"/>
  <c r="M5" i="38"/>
  <c r="L5" i="38"/>
  <c r="K5" i="38"/>
  <c r="J5" i="38"/>
  <c r="I5" i="38"/>
  <c r="H5" i="38"/>
  <c r="G5" i="38"/>
  <c r="F5" i="38"/>
  <c r="E5" i="38"/>
  <c r="D5" i="38"/>
  <c r="S5" i="51"/>
  <c r="R5" i="51"/>
  <c r="Q5" i="51"/>
  <c r="P5" i="51"/>
  <c r="O5" i="51"/>
  <c r="N5" i="51"/>
  <c r="M5" i="51"/>
  <c r="L5" i="51"/>
  <c r="K5" i="51"/>
  <c r="J5" i="51"/>
  <c r="I5" i="51"/>
  <c r="H5" i="51"/>
  <c r="G5" i="51"/>
  <c r="F5" i="51"/>
  <c r="E5" i="51"/>
  <c r="D5" i="51"/>
  <c r="S5" i="15"/>
  <c r="R5" i="15"/>
  <c r="Q5" i="15"/>
  <c r="P5" i="15"/>
  <c r="O5" i="15"/>
  <c r="N5" i="15"/>
  <c r="M5" i="15"/>
  <c r="L5" i="15"/>
  <c r="K5" i="15"/>
  <c r="J5" i="15"/>
  <c r="I5" i="15"/>
  <c r="H5" i="15"/>
  <c r="G5" i="15"/>
  <c r="F5" i="15"/>
  <c r="E5" i="15"/>
  <c r="D5" i="15"/>
  <c r="S5" i="2"/>
  <c r="R5" i="2"/>
  <c r="Q5" i="2"/>
  <c r="P5" i="2"/>
  <c r="O5" i="2"/>
  <c r="N5" i="2"/>
  <c r="M5" i="2"/>
  <c r="L5" i="2"/>
  <c r="K5" i="2"/>
  <c r="J5" i="2"/>
  <c r="I5" i="2"/>
  <c r="H5" i="2"/>
  <c r="G5" i="2"/>
  <c r="F5" i="2"/>
  <c r="E5" i="2"/>
  <c r="D5" i="2"/>
  <c r="S5" i="12"/>
  <c r="R5" i="12"/>
  <c r="Q5" i="12"/>
  <c r="P5" i="12"/>
  <c r="O5" i="12"/>
  <c r="N5" i="12"/>
  <c r="M5" i="12"/>
  <c r="L5" i="12"/>
  <c r="K5" i="12"/>
  <c r="J5" i="12"/>
  <c r="I5" i="12"/>
  <c r="H5" i="12"/>
  <c r="G5" i="12"/>
  <c r="F5" i="12"/>
  <c r="E5" i="12"/>
  <c r="D5" i="12"/>
  <c r="S5" i="11"/>
  <c r="R5" i="11"/>
  <c r="Q5" i="11"/>
  <c r="P5" i="11"/>
  <c r="O5" i="11"/>
  <c r="N5" i="11"/>
  <c r="M5" i="11"/>
  <c r="L5" i="11"/>
  <c r="K5" i="11"/>
  <c r="J5" i="11"/>
  <c r="I5" i="11"/>
  <c r="H5" i="11"/>
  <c r="G5" i="11"/>
  <c r="F5" i="11"/>
  <c r="E5" i="11"/>
  <c r="D5" i="11"/>
  <c r="S5" i="5"/>
  <c r="R5" i="5"/>
  <c r="Q5" i="5"/>
  <c r="P5" i="5"/>
  <c r="O5" i="5"/>
  <c r="N5" i="5"/>
  <c r="M5" i="5"/>
  <c r="L5" i="5"/>
  <c r="K5" i="5"/>
  <c r="J5" i="5"/>
  <c r="I5" i="5"/>
  <c r="H5" i="5"/>
  <c r="G5" i="5"/>
  <c r="F5" i="5"/>
  <c r="E5" i="5"/>
  <c r="D5" i="5"/>
  <c r="S5" i="6"/>
  <c r="R5" i="6"/>
  <c r="Q5" i="6"/>
  <c r="P5" i="6"/>
  <c r="O5" i="6"/>
  <c r="N5" i="6"/>
  <c r="M5" i="6"/>
  <c r="L5" i="6"/>
  <c r="K5" i="6"/>
  <c r="J5" i="6"/>
  <c r="I5" i="6"/>
  <c r="H5" i="6"/>
  <c r="G5" i="6"/>
  <c r="F5" i="6"/>
  <c r="E5" i="6"/>
  <c r="D5" i="6"/>
  <c r="S5" i="4"/>
  <c r="R5" i="4"/>
  <c r="Q5" i="4"/>
  <c r="P5" i="4"/>
  <c r="O5" i="4"/>
  <c r="N5" i="4"/>
  <c r="M5" i="4"/>
  <c r="L5" i="4"/>
  <c r="K5" i="4"/>
  <c r="J5" i="4"/>
  <c r="I5" i="4"/>
  <c r="H5" i="4"/>
  <c r="G5" i="4"/>
  <c r="F5" i="4"/>
  <c r="E5" i="4"/>
  <c r="D5" i="4"/>
  <c r="A2" i="51" l="1"/>
  <c r="A1" i="51"/>
  <c r="A2" i="4"/>
  <c r="A1" i="4"/>
  <c r="A2" i="6"/>
  <c r="A1" i="6"/>
  <c r="A2" i="5"/>
  <c r="A1" i="5"/>
  <c r="A2" i="11"/>
  <c r="A1" i="11"/>
  <c r="A2" i="12"/>
  <c r="A1" i="12"/>
  <c r="A2" i="1"/>
  <c r="A1" i="1"/>
  <c r="A2" i="2"/>
  <c r="A1" i="2"/>
  <c r="A2" i="15"/>
  <c r="A1" i="15"/>
  <c r="A2" i="38"/>
  <c r="A1" i="38"/>
  <c r="A2" i="25"/>
  <c r="A1" i="25"/>
</calcChain>
</file>

<file path=xl/sharedStrings.xml><?xml version="1.0" encoding="utf-8"?>
<sst xmlns="http://schemas.openxmlformats.org/spreadsheetml/2006/main" count="167" uniqueCount="78">
  <si>
    <t>Title:</t>
  </si>
  <si>
    <t>group:</t>
  </si>
  <si>
    <t>shows</t>
  </si>
  <si>
    <t>date</t>
  </si>
  <si>
    <t>Show Judge 1</t>
  </si>
  <si>
    <t>Show Judge 2</t>
  </si>
  <si>
    <t>Horse</t>
  </si>
  <si>
    <t>Exhibitor</t>
  </si>
  <si>
    <t>Total</t>
  </si>
  <si>
    <t>Showmanship</t>
  </si>
  <si>
    <t>Horsemanship</t>
  </si>
  <si>
    <t>Trail</t>
  </si>
  <si>
    <t>** has not met minimum qualifications</t>
  </si>
  <si>
    <t>Western Pleasure</t>
  </si>
  <si>
    <t>Hunt Seat Equitation</t>
  </si>
  <si>
    <t>Hunter Under Saddle</t>
  </si>
  <si>
    <t>High Point</t>
  </si>
  <si>
    <t>Pole Bending</t>
  </si>
  <si>
    <t>Barrels</t>
  </si>
  <si>
    <t>Reining</t>
  </si>
  <si>
    <t>Ranch Riding</t>
  </si>
  <si>
    <t>Stake Race</t>
  </si>
  <si>
    <t>Poles</t>
  </si>
  <si>
    <t>Stakes</t>
  </si>
  <si>
    <t>-</t>
  </si>
  <si>
    <t>Level 1 Youth</t>
  </si>
  <si>
    <t>A Level 1 Youth High Point Year-End Award will be presented to the horse/rider combination that accumulates the most points, shows to at least half of the show season's judges, and has ten (10) or more Arkansas points in at least three (3) level 1 youth events.</t>
  </si>
  <si>
    <t>Dec 4-5</t>
  </si>
  <si>
    <t>April 30-May 1</t>
  </si>
  <si>
    <t>Dec 3-4</t>
  </si>
  <si>
    <t>RHalvorson</t>
  </si>
  <si>
    <t>WHalvorson</t>
  </si>
  <si>
    <t>McBeath</t>
  </si>
  <si>
    <t>JasonSmith</t>
  </si>
  <si>
    <t>April 29-30</t>
  </si>
  <si>
    <t>Cavinder</t>
  </si>
  <si>
    <t>Erickson</t>
  </si>
  <si>
    <t>2021-22 Arkansas Quarter Horse Association</t>
  </si>
  <si>
    <t>Finkenbinder</t>
  </si>
  <si>
    <t>Kearns</t>
  </si>
  <si>
    <t>Magnums Opus</t>
  </si>
  <si>
    <t>Sophie Palmer</t>
  </si>
  <si>
    <t>Frost Fancy Shell</t>
  </si>
  <si>
    <t>Ellie Kate Wilburn</t>
  </si>
  <si>
    <t>Ripple Wrangler</t>
  </si>
  <si>
    <t>Morgan Taylor</t>
  </si>
  <si>
    <t>Won To Remember</t>
  </si>
  <si>
    <t>Down Rite Lazy</t>
  </si>
  <si>
    <t>Lexie Frazier</t>
  </si>
  <si>
    <t>Your Lasting Image</t>
  </si>
  <si>
    <t>Brooklyn Smith</t>
  </si>
  <si>
    <t>Come On Lets Cruise</t>
  </si>
  <si>
    <t>Gotta Run Forrest Run</t>
  </si>
  <si>
    <t>Quinn Hodges</t>
  </si>
  <si>
    <t>Avyanna</t>
  </si>
  <si>
    <t>James Johnson</t>
  </si>
  <si>
    <t>The Dream Loper</t>
  </si>
  <si>
    <t>Arielle Appleby</t>
  </si>
  <si>
    <t>Spinks</t>
  </si>
  <si>
    <t>Watkins</t>
  </si>
  <si>
    <t>Stratton</t>
  </si>
  <si>
    <t>Totally the Best</t>
  </si>
  <si>
    <t>Olivia Harris</t>
  </si>
  <si>
    <t>Taksforevrwhenurlazy</t>
  </si>
  <si>
    <t>Jaxon Hinchey</t>
  </si>
  <si>
    <t>KM Bo Natural</t>
  </si>
  <si>
    <t>Bella Bobbitt</t>
  </si>
  <si>
    <t>B Good</t>
  </si>
  <si>
    <t>Allie Jane Briggs</t>
  </si>
  <si>
    <t>Willys Hottest Star</t>
  </si>
  <si>
    <t>Maggie Wills</t>
  </si>
  <si>
    <t>**The Dream Loper</t>
  </si>
  <si>
    <t>Jul 1-2</t>
  </si>
  <si>
    <t>Jul 2-3</t>
  </si>
  <si>
    <t>Johnson</t>
  </si>
  <si>
    <t>Suddenly No Warning</t>
  </si>
  <si>
    <t>Abby Lewis</t>
  </si>
  <si>
    <t>**Down Rite Lazy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</si>
</sst>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Arial"/>
    </font>
    <font>
      <b/>
      <sz val="10"/>
      <name val="Arial"/>
      <family val="2"/>
    </font>
    <font>
      <sz val="10"/>
      <name val="Arial"/>
      <family val="2"/>
    </font>
    <font>
      <b/>
      <sz val="14"/>
      <color rgb="FF990000"/>
      <name val="Arial"/>
      <family val="2"/>
    </font>
    <font>
      <i/>
      <sz val="1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1">
    <xf numFmtId="0" fontId="0" fillId="0" borderId="0" xfId="0"/>
    <xf numFmtId="0" fontId="0" fillId="0" borderId="0" xfId="0" applyAlignment="1">
      <alignment textRotation="88"/>
    </xf>
    <xf numFmtId="0" fontId="1" fillId="0" borderId="0" xfId="0" applyFont="1"/>
    <xf numFmtId="0" fontId="0" fillId="0" borderId="1" xfId="0" applyBorder="1"/>
    <xf numFmtId="0" fontId="2" fillId="0" borderId="1" xfId="0" applyFont="1" applyBorder="1"/>
    <xf numFmtId="0" fontId="0" fillId="0" borderId="2" xfId="0" applyBorder="1"/>
    <xf numFmtId="0" fontId="2" fillId="0" borderId="0" xfId="0" applyFont="1"/>
    <xf numFmtId="0" fontId="2" fillId="0" borderId="2" xfId="0" applyFont="1" applyBorder="1"/>
    <xf numFmtId="0" fontId="2" fillId="0" borderId="2" xfId="0" applyFont="1" applyFill="1" applyBorder="1"/>
    <xf numFmtId="0" fontId="2" fillId="0" borderId="1" xfId="0" applyFont="1" applyBorder="1" applyAlignment="1">
      <alignment horizontal="center" textRotation="90" wrapText="1"/>
    </xf>
    <xf numFmtId="0" fontId="2" fillId="0" borderId="1" xfId="0" applyFont="1" applyFill="1" applyBorder="1" applyAlignment="1">
      <alignment horizontal="center" textRotation="90" wrapText="1"/>
    </xf>
    <xf numFmtId="0" fontId="3" fillId="0" borderId="0" xfId="0" applyFont="1"/>
    <xf numFmtId="16" fontId="2" fillId="0" borderId="3" xfId="0" applyNumberFormat="1" applyFont="1" applyBorder="1" applyAlignment="1">
      <alignment textRotation="90"/>
    </xf>
    <xf numFmtId="0" fontId="0" fillId="0" borderId="0" xfId="0" applyBorder="1"/>
    <xf numFmtId="0" fontId="1" fillId="0" borderId="0" xfId="0" applyFont="1" applyFill="1" applyBorder="1"/>
    <xf numFmtId="0" fontId="0" fillId="0" borderId="0" xfId="0" applyFill="1" applyBorder="1"/>
    <xf numFmtId="0" fontId="0" fillId="0" borderId="1" xfId="0" applyBorder="1" applyAlignment="1">
      <alignment horizontal="center"/>
    </xf>
    <xf numFmtId="0" fontId="1" fillId="0" borderId="1" xfId="0" applyFon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0" fillId="0" borderId="0" xfId="0" applyBorder="1" applyAlignment="1">
      <alignment horizontal="center"/>
    </xf>
    <xf numFmtId="16" fontId="2" fillId="0" borderId="3" xfId="0" quotePrefix="1" applyNumberFormat="1" applyFont="1" applyBorder="1" applyAlignment="1">
      <alignment textRotation="90"/>
    </xf>
    <xf numFmtId="0" fontId="1" fillId="3" borderId="1" xfId="0" applyFont="1" applyFill="1" applyBorder="1" applyAlignment="1">
      <alignment horizontal="center" textRotation="90"/>
    </xf>
    <xf numFmtId="0" fontId="1" fillId="3" borderId="1" xfId="0" applyFont="1" applyFill="1" applyBorder="1" applyAlignment="1">
      <alignment horizontal="center"/>
    </xf>
    <xf numFmtId="0" fontId="1" fillId="2" borderId="1" xfId="0" applyFont="1" applyFill="1" applyBorder="1" applyAlignment="1">
      <alignment horizontal="center" textRotation="90"/>
    </xf>
    <xf numFmtId="0" fontId="0" fillId="0" borderId="0" xfId="0" applyAlignment="1">
      <alignment horizontal="center"/>
    </xf>
    <xf numFmtId="0" fontId="1" fillId="2" borderId="1" xfId="0" applyFont="1" applyFill="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3" xfId="0" applyFont="1" applyFill="1" applyBorder="1" applyAlignment="1">
      <alignment horizontal="center"/>
    </xf>
    <xf numFmtId="49" fontId="2" fillId="0" borderId="0" xfId="0" applyNumberFormat="1" applyFont="1"/>
    <xf numFmtId="0" fontId="2" fillId="0" borderId="1" xfId="0" applyFont="1" applyFill="1" applyBorder="1"/>
    <xf numFmtId="0" fontId="0" fillId="0" borderId="1" xfId="0" applyFill="1" applyBorder="1"/>
    <xf numFmtId="0" fontId="2" fillId="0" borderId="3" xfId="0" applyFont="1" applyFill="1" applyBorder="1"/>
    <xf numFmtId="0" fontId="0" fillId="0" borderId="3" xfId="0" applyFill="1" applyBorder="1"/>
    <xf numFmtId="0" fontId="0" fillId="0" borderId="0" xfId="0" applyFill="1"/>
    <xf numFmtId="0" fontId="0" fillId="0" borderId="1" xfId="0" applyFill="1" applyBorder="1" applyAlignment="1">
      <alignment horizontal="center"/>
    </xf>
    <xf numFmtId="0" fontId="2" fillId="0" borderId="1" xfId="0" applyFont="1" applyFill="1" applyBorder="1" applyAlignment="1">
      <alignment horizontal="center"/>
    </xf>
    <xf numFmtId="0" fontId="2" fillId="0" borderId="1" xfId="0" applyFont="1" applyBorder="1" applyAlignment="1">
      <alignment horizontal="center"/>
    </xf>
    <xf numFmtId="0" fontId="4" fillId="0" borderId="0" xfId="0" applyFont="1" applyFill="1"/>
    <xf numFmtId="0" fontId="0" fillId="0" borderId="0" xfId="0" applyFill="1" applyBorder="1" applyAlignment="1">
      <alignment horizontal="center"/>
    </xf>
    <xf numFmtId="16" fontId="2" fillId="0" borderId="3" xfId="0" applyNumberFormat="1" applyFont="1" applyBorder="1" applyAlignment="1">
      <alignment horizontal="right" textRotation="90"/>
    </xf>
    <xf numFmtId="0" fontId="4" fillId="0" borderId="1" xfId="0" applyFont="1" applyBorder="1"/>
    <xf numFmtId="0" fontId="2" fillId="0" borderId="0" xfId="0" applyFont="1" applyFill="1" applyBorder="1"/>
    <xf numFmtId="0" fontId="0" fillId="4" borderId="1" xfId="0" applyFill="1" applyBorder="1"/>
    <xf numFmtId="0" fontId="1" fillId="4" borderId="1" xfId="0" applyFont="1" applyFill="1" applyBorder="1" applyAlignment="1">
      <alignment horizontal="center"/>
    </xf>
    <xf numFmtId="0" fontId="2" fillId="4" borderId="1" xfId="0" applyFont="1" applyFill="1" applyBorder="1"/>
    <xf numFmtId="0" fontId="2" fillId="0" borderId="1" xfId="0" applyFont="1" applyBorder="1" applyAlignment="1">
      <alignment horizontal="left"/>
    </xf>
    <xf numFmtId="0" fontId="1" fillId="0" borderId="1" xfId="0" applyFont="1" applyFill="1" applyBorder="1"/>
    <xf numFmtId="0" fontId="2" fillId="0" borderId="1" xfId="0" applyFont="1" applyBorder="1" applyAlignment="1">
      <alignment horizontal="left" vertical="center" wrapText="1"/>
    </xf>
    <xf numFmtId="0" fontId="0" fillId="0" borderId="1" xfId="0" applyBorder="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9"/>
  <dimension ref="A1:E14"/>
  <sheetViews>
    <sheetView workbookViewId="0"/>
  </sheetViews>
  <sheetFormatPr defaultRowHeight="12.75" x14ac:dyDescent="0.35"/>
  <cols>
    <col min="1" max="1" width="9.1328125" customWidth="1"/>
    <col min="2" max="2" width="23.53125" customWidth="1"/>
    <col min="3" max="3" width="15.19921875" customWidth="1"/>
    <col min="4" max="4" width="17.46484375" customWidth="1"/>
    <col min="5" max="5" width="29.796875" customWidth="1"/>
  </cols>
  <sheetData>
    <row r="1" spans="1:5" x14ac:dyDescent="0.35">
      <c r="A1" t="s">
        <v>0</v>
      </c>
      <c r="B1" s="6" t="s">
        <v>37</v>
      </c>
    </row>
    <row r="2" spans="1:5" x14ac:dyDescent="0.35">
      <c r="A2" t="s">
        <v>1</v>
      </c>
      <c r="B2" s="6" t="s">
        <v>25</v>
      </c>
    </row>
    <row r="4" spans="1:5" x14ac:dyDescent="0.35">
      <c r="A4" t="s">
        <v>2</v>
      </c>
      <c r="B4" s="5" t="s">
        <v>3</v>
      </c>
      <c r="C4" s="7" t="s">
        <v>4</v>
      </c>
      <c r="D4" s="7" t="s">
        <v>5</v>
      </c>
      <c r="E4" s="8"/>
    </row>
    <row r="5" spans="1:5" x14ac:dyDescent="0.35">
      <c r="B5" s="43" t="s">
        <v>29</v>
      </c>
      <c r="C5" s="6" t="s">
        <v>30</v>
      </c>
      <c r="D5" s="6" t="s">
        <v>31</v>
      </c>
      <c r="E5" s="6"/>
    </row>
    <row r="6" spans="1:5" x14ac:dyDescent="0.35">
      <c r="B6" s="30" t="s">
        <v>27</v>
      </c>
      <c r="C6" s="6" t="s">
        <v>32</v>
      </c>
      <c r="D6" s="6" t="s">
        <v>33</v>
      </c>
      <c r="E6" s="6"/>
    </row>
    <row r="7" spans="1:5" x14ac:dyDescent="0.35">
      <c r="B7" s="30" t="s">
        <v>34</v>
      </c>
      <c r="C7" s="30" t="s">
        <v>35</v>
      </c>
      <c r="D7" s="30" t="s">
        <v>36</v>
      </c>
      <c r="E7" s="6"/>
    </row>
    <row r="8" spans="1:5" x14ac:dyDescent="0.35">
      <c r="B8" s="30" t="s">
        <v>28</v>
      </c>
      <c r="C8" s="30" t="s">
        <v>38</v>
      </c>
      <c r="D8" s="30" t="s">
        <v>39</v>
      </c>
      <c r="E8" s="6"/>
    </row>
    <row r="9" spans="1:5" x14ac:dyDescent="0.35">
      <c r="B9" s="30" t="s">
        <v>72</v>
      </c>
      <c r="C9" s="30" t="s">
        <v>58</v>
      </c>
      <c r="D9" s="30" t="s">
        <v>59</v>
      </c>
      <c r="E9" s="6"/>
    </row>
    <row r="10" spans="1:5" x14ac:dyDescent="0.35">
      <c r="B10" s="30" t="s">
        <v>73</v>
      </c>
      <c r="C10" s="30" t="s">
        <v>74</v>
      </c>
      <c r="D10" s="30" t="s">
        <v>60</v>
      </c>
      <c r="E10" s="6"/>
    </row>
    <row r="11" spans="1:5" x14ac:dyDescent="0.35">
      <c r="B11" s="6" t="s">
        <v>24</v>
      </c>
      <c r="C11" s="6"/>
      <c r="D11" s="6"/>
    </row>
    <row r="12" spans="1:5" x14ac:dyDescent="0.35">
      <c r="B12" s="6" t="s">
        <v>24</v>
      </c>
      <c r="C12" s="6"/>
      <c r="D12" s="6"/>
    </row>
    <row r="13" spans="1:5" ht="12.75" customHeight="1" x14ac:dyDescent="0.5">
      <c r="B13" s="11"/>
    </row>
    <row r="14" spans="1:5" ht="12.75" customHeight="1" x14ac:dyDescent="0.5">
      <c r="B14" s="11"/>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AA27"/>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7" ht="13.15" x14ac:dyDescent="0.4">
      <c r="A1" s="2" t="str">
        <f>+title</f>
        <v>2021-22 Arkansas Quarter Horse Association</v>
      </c>
    </row>
    <row r="2" spans="1:27" ht="13.15" x14ac:dyDescent="0.4">
      <c r="A2" s="2" t="str">
        <f>+group</f>
        <v>Level 1 Youth</v>
      </c>
    </row>
    <row r="3" spans="1:27" ht="13.15" x14ac:dyDescent="0.4">
      <c r="A3" s="2" t="s">
        <v>11</v>
      </c>
    </row>
    <row r="5" spans="1:27" ht="121.25" customHeight="1"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ht="13.15" x14ac:dyDescent="0.4">
      <c r="A6" s="32"/>
      <c r="B6" s="32"/>
      <c r="C6" s="26">
        <f t="shared" ref="C6:C24" si="0">SUM(D6:S6)</f>
        <v>0</v>
      </c>
      <c r="D6" s="16"/>
      <c r="E6" s="16"/>
      <c r="F6" s="16"/>
      <c r="G6" s="16"/>
      <c r="H6" s="16"/>
      <c r="I6" s="16"/>
      <c r="J6" s="16"/>
      <c r="K6" s="16"/>
      <c r="L6" s="16"/>
      <c r="M6" s="16"/>
      <c r="N6" s="16"/>
      <c r="O6" s="16"/>
      <c r="P6" s="3"/>
      <c r="Q6" s="3"/>
      <c r="R6" s="3"/>
      <c r="S6" s="3"/>
    </row>
    <row r="7" spans="1:27" ht="13.15" x14ac:dyDescent="0.4">
      <c r="A7" s="32"/>
      <c r="B7" s="32"/>
      <c r="C7" s="26">
        <f t="shared" si="0"/>
        <v>0</v>
      </c>
      <c r="D7" s="16"/>
      <c r="E7" s="16"/>
      <c r="F7" s="16"/>
      <c r="G7" s="16"/>
      <c r="H7" s="16"/>
      <c r="I7" s="16"/>
      <c r="J7" s="16"/>
      <c r="K7" s="16"/>
      <c r="L7" s="16"/>
      <c r="M7" s="16"/>
      <c r="N7" s="16"/>
      <c r="O7" s="16"/>
      <c r="P7" s="3"/>
      <c r="Q7" s="3"/>
      <c r="R7" s="3"/>
      <c r="S7" s="3"/>
    </row>
    <row r="8" spans="1:27" ht="13.15" x14ac:dyDescent="0.4">
      <c r="A8" s="32"/>
      <c r="B8" s="32"/>
      <c r="C8" s="26">
        <f t="shared" si="0"/>
        <v>0</v>
      </c>
      <c r="D8" s="16"/>
      <c r="E8" s="16"/>
      <c r="F8" s="16"/>
      <c r="G8" s="16"/>
      <c r="H8" s="16"/>
      <c r="I8" s="16"/>
      <c r="J8" s="16"/>
      <c r="K8" s="16"/>
      <c r="L8" s="16"/>
      <c r="M8" s="16"/>
      <c r="N8" s="16"/>
      <c r="O8" s="16"/>
      <c r="P8" s="3"/>
      <c r="Q8" s="3"/>
      <c r="R8" s="3"/>
      <c r="S8" s="3"/>
    </row>
    <row r="9" spans="1:27" ht="13.15" x14ac:dyDescent="0.4">
      <c r="A9" s="32"/>
      <c r="B9" s="32"/>
      <c r="C9" s="26">
        <f t="shared" si="0"/>
        <v>0</v>
      </c>
      <c r="D9" s="3"/>
      <c r="E9" s="3"/>
      <c r="F9" s="3"/>
      <c r="G9" s="3"/>
      <c r="H9" s="3"/>
      <c r="I9" s="3"/>
      <c r="J9" s="3"/>
      <c r="K9" s="3"/>
      <c r="L9" s="3"/>
      <c r="M9" s="3"/>
      <c r="N9" s="3"/>
      <c r="O9" s="3"/>
      <c r="P9" s="3"/>
      <c r="Q9" s="3"/>
      <c r="R9" s="3"/>
      <c r="S9" s="3"/>
    </row>
    <row r="10" spans="1:27" ht="13.15" x14ac:dyDescent="0.4">
      <c r="A10" s="32"/>
      <c r="B10" s="32"/>
      <c r="C10" s="26">
        <f t="shared" si="0"/>
        <v>0</v>
      </c>
      <c r="D10" s="3"/>
      <c r="E10" s="3"/>
      <c r="F10" s="3"/>
      <c r="G10" s="3"/>
      <c r="H10" s="3"/>
      <c r="I10" s="3"/>
      <c r="J10" s="3"/>
      <c r="K10" s="3"/>
      <c r="L10" s="3"/>
      <c r="M10" s="3"/>
      <c r="N10" s="3"/>
      <c r="O10" s="3"/>
      <c r="P10" s="3"/>
      <c r="Q10" s="3"/>
      <c r="R10" s="3"/>
      <c r="S10" s="3"/>
    </row>
    <row r="11" spans="1:27" ht="13.15" x14ac:dyDescent="0.4">
      <c r="A11" s="32"/>
      <c r="B11" s="32"/>
      <c r="C11" s="26">
        <f t="shared" si="0"/>
        <v>0</v>
      </c>
      <c r="D11" s="3"/>
      <c r="E11" s="3"/>
      <c r="F11" s="3"/>
      <c r="G11" s="3"/>
      <c r="H11" s="3"/>
      <c r="I11" s="3"/>
      <c r="J11" s="3"/>
      <c r="K11" s="3"/>
      <c r="L11" s="3"/>
      <c r="M11" s="3"/>
      <c r="N11" s="3"/>
      <c r="O11" s="3"/>
      <c r="P11" s="3"/>
      <c r="Q11" s="3"/>
      <c r="R11" s="3"/>
      <c r="S11" s="3"/>
    </row>
    <row r="12" spans="1:27" ht="13.15" x14ac:dyDescent="0.4">
      <c r="A12" s="32"/>
      <c r="B12" s="32"/>
      <c r="C12" s="26">
        <f t="shared" si="0"/>
        <v>0</v>
      </c>
      <c r="D12" s="3"/>
      <c r="E12" s="3"/>
      <c r="F12" s="3"/>
      <c r="G12" s="3"/>
      <c r="H12" s="3"/>
      <c r="I12" s="3"/>
      <c r="J12" s="3"/>
      <c r="K12" s="3"/>
      <c r="L12" s="3"/>
      <c r="M12" s="3"/>
      <c r="N12" s="3"/>
      <c r="O12" s="3"/>
      <c r="P12" s="3"/>
      <c r="Q12" s="3"/>
      <c r="R12" s="3"/>
      <c r="S12" s="3"/>
    </row>
    <row r="13" spans="1:27" ht="13.15" x14ac:dyDescent="0.4">
      <c r="A13" s="32"/>
      <c r="B13" s="32"/>
      <c r="C13" s="26">
        <f t="shared" si="0"/>
        <v>0</v>
      </c>
      <c r="D13" s="3"/>
      <c r="E13" s="3"/>
      <c r="F13" s="3"/>
      <c r="G13" s="3"/>
      <c r="H13" s="3"/>
      <c r="I13" s="3"/>
      <c r="J13" s="3"/>
      <c r="K13" s="3"/>
      <c r="L13" s="3"/>
      <c r="M13" s="3"/>
      <c r="N13" s="3"/>
      <c r="O13" s="3"/>
      <c r="P13" s="3"/>
      <c r="Q13" s="3"/>
      <c r="R13" s="3"/>
      <c r="S13" s="3"/>
    </row>
    <row r="14" spans="1:27" ht="13.15" x14ac:dyDescent="0.4">
      <c r="A14" s="32"/>
      <c r="B14" s="32"/>
      <c r="C14" s="26">
        <f t="shared" si="0"/>
        <v>0</v>
      </c>
      <c r="D14" s="3"/>
      <c r="E14" s="3"/>
      <c r="F14" s="3"/>
      <c r="G14" s="3"/>
      <c r="H14" s="3"/>
      <c r="I14" s="3"/>
      <c r="J14" s="3"/>
      <c r="K14" s="3"/>
      <c r="L14" s="3"/>
      <c r="M14" s="3"/>
      <c r="N14" s="3"/>
      <c r="O14" s="3"/>
      <c r="P14" s="3"/>
      <c r="Q14" s="3"/>
      <c r="R14" s="3"/>
      <c r="S14" s="3"/>
    </row>
    <row r="15" spans="1:27" ht="13.15" x14ac:dyDescent="0.4">
      <c r="A15" s="32"/>
      <c r="B15" s="32"/>
      <c r="C15" s="26">
        <f t="shared" si="0"/>
        <v>0</v>
      </c>
      <c r="D15" s="3"/>
      <c r="E15" s="3"/>
      <c r="F15" s="3"/>
      <c r="G15" s="3"/>
      <c r="H15" s="3"/>
      <c r="I15" s="3"/>
      <c r="J15" s="3"/>
      <c r="K15" s="3"/>
      <c r="L15" s="3"/>
      <c r="M15" s="3"/>
      <c r="N15" s="3"/>
      <c r="O15" s="3"/>
      <c r="P15" s="3"/>
      <c r="Q15" s="3"/>
      <c r="R15" s="3"/>
      <c r="S15" s="3"/>
    </row>
    <row r="16" spans="1:27"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A23" s="3"/>
      <c r="B23" s="3"/>
      <c r="C23" s="26">
        <f t="shared" si="0"/>
        <v>0</v>
      </c>
      <c r="D23" s="3"/>
      <c r="E23" s="3"/>
      <c r="F23" s="3"/>
      <c r="G23" s="3"/>
      <c r="H23" s="3"/>
      <c r="I23" s="3"/>
      <c r="J23" s="3"/>
      <c r="K23" s="3"/>
      <c r="L23" s="3"/>
      <c r="M23" s="3"/>
      <c r="N23" s="3"/>
      <c r="O23" s="3"/>
      <c r="P23" s="3"/>
      <c r="Q23" s="3"/>
      <c r="R23" s="3"/>
      <c r="S23" s="3"/>
    </row>
    <row r="24" spans="1:19" ht="13.15" x14ac:dyDescent="0.4">
      <c r="A24" s="3"/>
      <c r="B24" s="3"/>
      <c r="C24" s="26">
        <f t="shared" si="0"/>
        <v>0</v>
      </c>
      <c r="D24" s="3"/>
      <c r="E24" s="3"/>
      <c r="F24" s="3"/>
      <c r="G24" s="3"/>
      <c r="H24" s="3"/>
      <c r="I24" s="3"/>
      <c r="J24" s="3"/>
      <c r="K24" s="3"/>
      <c r="L24" s="3"/>
      <c r="M24" s="3"/>
      <c r="N24" s="3"/>
      <c r="O24" s="3"/>
      <c r="P24" s="3"/>
      <c r="Q24" s="3"/>
      <c r="R24" s="3"/>
      <c r="S24" s="3"/>
    </row>
    <row r="25" spans="1:19" ht="13.15" x14ac:dyDescent="0.4">
      <c r="C25" s="19"/>
      <c r="D25" s="15"/>
      <c r="E25" s="15"/>
      <c r="F25" s="15"/>
      <c r="G25" s="15"/>
      <c r="H25" s="15"/>
      <c r="I25" s="15"/>
      <c r="J25" s="15"/>
      <c r="K25" s="15"/>
      <c r="L25" s="15"/>
      <c r="M25" s="15"/>
    </row>
    <row r="26" spans="1:19" ht="13.15" x14ac:dyDescent="0.4">
      <c r="C26" s="19"/>
      <c r="D26" s="15"/>
      <c r="E26" s="15"/>
      <c r="F26" s="15"/>
      <c r="G26" s="15"/>
      <c r="H26" s="15"/>
      <c r="I26" s="15"/>
      <c r="J26" s="15"/>
      <c r="K26" s="15"/>
      <c r="L26" s="15"/>
      <c r="M26" s="15"/>
    </row>
    <row r="27" spans="1:19" ht="13.15" x14ac:dyDescent="0.4">
      <c r="C27" s="19"/>
      <c r="D27" s="15"/>
      <c r="E27" s="15"/>
      <c r="F27" s="15"/>
      <c r="G27" s="15"/>
      <c r="H27" s="15"/>
      <c r="I27" s="15"/>
      <c r="J27" s="15"/>
      <c r="K27" s="15"/>
      <c r="L27" s="15"/>
      <c r="M27" s="15"/>
    </row>
  </sheetData>
  <sortState xmlns:xlrd2="http://schemas.microsoft.com/office/spreadsheetml/2017/richdata2" ref="A6:S8">
    <sortCondition descending="1" ref="C6:C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21"/>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20</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35" customFormat="1" ht="13.15" x14ac:dyDescent="0.4">
      <c r="A6" s="46" t="s">
        <v>44</v>
      </c>
      <c r="B6" s="46" t="s">
        <v>45</v>
      </c>
      <c r="C6" s="45">
        <f t="shared" ref="C6:C12" si="0">SUM(D6:S6)</f>
        <v>46</v>
      </c>
      <c r="D6" s="36">
        <v>2</v>
      </c>
      <c r="E6" s="36">
        <v>3</v>
      </c>
      <c r="F6" s="36">
        <v>0</v>
      </c>
      <c r="G6" s="36">
        <v>0</v>
      </c>
      <c r="H6" s="36">
        <v>7</v>
      </c>
      <c r="I6" s="36">
        <v>7</v>
      </c>
      <c r="J6" s="36">
        <v>5</v>
      </c>
      <c r="K6" s="36">
        <v>4</v>
      </c>
      <c r="L6" s="36">
        <v>4</v>
      </c>
      <c r="M6" s="36">
        <v>4</v>
      </c>
      <c r="N6" s="36">
        <v>5</v>
      </c>
      <c r="O6" s="36">
        <v>5</v>
      </c>
      <c r="P6" s="36"/>
      <c r="Q6" s="3"/>
      <c r="R6" s="3"/>
      <c r="S6" s="3"/>
    </row>
    <row r="7" spans="1:28" ht="13.15" x14ac:dyDescent="0.4">
      <c r="A7" s="31" t="s">
        <v>52</v>
      </c>
      <c r="B7" s="31" t="s">
        <v>53</v>
      </c>
      <c r="C7" s="26">
        <f t="shared" si="0"/>
        <v>32</v>
      </c>
      <c r="D7" s="16"/>
      <c r="E7" s="16"/>
      <c r="F7" s="16"/>
      <c r="G7" s="16"/>
      <c r="H7" s="36">
        <v>8</v>
      </c>
      <c r="I7" s="36">
        <v>8</v>
      </c>
      <c r="J7" s="36">
        <v>8</v>
      </c>
      <c r="K7" s="36">
        <v>8</v>
      </c>
      <c r="L7" s="16"/>
      <c r="M7" s="16"/>
      <c r="N7" s="16"/>
      <c r="O7" s="16"/>
      <c r="P7" s="16"/>
      <c r="Q7" s="3"/>
      <c r="R7" s="3"/>
      <c r="S7" s="32"/>
    </row>
    <row r="8" spans="1:28" ht="13.15" x14ac:dyDescent="0.4">
      <c r="A8" s="46" t="s">
        <v>40</v>
      </c>
      <c r="B8" s="46" t="s">
        <v>41</v>
      </c>
      <c r="C8" s="45">
        <f t="shared" si="0"/>
        <v>24</v>
      </c>
      <c r="D8" s="36">
        <v>4</v>
      </c>
      <c r="E8" s="36">
        <v>4</v>
      </c>
      <c r="F8" s="36">
        <v>2</v>
      </c>
      <c r="G8" s="36">
        <v>3</v>
      </c>
      <c r="H8" s="16">
        <v>0</v>
      </c>
      <c r="I8" s="16">
        <v>0</v>
      </c>
      <c r="J8" s="16">
        <v>6</v>
      </c>
      <c r="K8" s="16">
        <v>5</v>
      </c>
      <c r="L8" s="16"/>
      <c r="M8" s="16"/>
      <c r="N8" s="16"/>
      <c r="O8" s="16"/>
      <c r="P8" s="36"/>
      <c r="Q8" s="32"/>
      <c r="R8" s="32"/>
      <c r="S8" s="3"/>
    </row>
    <row r="9" spans="1:28" ht="13.15" x14ac:dyDescent="0.4">
      <c r="A9" s="46" t="s">
        <v>42</v>
      </c>
      <c r="B9" s="46" t="s">
        <v>43</v>
      </c>
      <c r="C9" s="45">
        <f t="shared" si="0"/>
        <v>23</v>
      </c>
      <c r="D9" s="16">
        <v>3</v>
      </c>
      <c r="E9" s="16">
        <v>2</v>
      </c>
      <c r="F9" s="38"/>
      <c r="G9" s="38"/>
      <c r="H9" s="36">
        <v>6</v>
      </c>
      <c r="I9" s="36">
        <v>6</v>
      </c>
      <c r="J9" s="36">
        <v>3</v>
      </c>
      <c r="K9" s="36">
        <v>3</v>
      </c>
      <c r="L9" s="36"/>
      <c r="M9" s="36"/>
      <c r="N9" s="36"/>
      <c r="O9" s="36"/>
      <c r="P9" s="16"/>
      <c r="Q9" s="32"/>
      <c r="R9" s="32"/>
      <c r="S9" s="16"/>
    </row>
    <row r="10" spans="1:28" ht="13.15" x14ac:dyDescent="0.4">
      <c r="A10" s="32" t="s">
        <v>61</v>
      </c>
      <c r="B10" s="32" t="s">
        <v>62</v>
      </c>
      <c r="C10" s="26">
        <f t="shared" si="0"/>
        <v>17</v>
      </c>
      <c r="D10" s="3"/>
      <c r="E10" s="3"/>
      <c r="F10" s="3"/>
      <c r="G10" s="3"/>
      <c r="H10" s="16">
        <v>4</v>
      </c>
      <c r="I10" s="16">
        <v>3</v>
      </c>
      <c r="J10" s="16">
        <v>4</v>
      </c>
      <c r="K10" s="16">
        <v>6</v>
      </c>
      <c r="L10" s="16"/>
      <c r="M10" s="16"/>
      <c r="N10" s="16"/>
      <c r="O10" s="16"/>
      <c r="P10" s="16"/>
      <c r="Q10" s="16"/>
      <c r="R10" s="16"/>
      <c r="S10" s="32"/>
    </row>
    <row r="11" spans="1:28" ht="13.15" x14ac:dyDescent="0.4">
      <c r="A11" s="31" t="s">
        <v>54</v>
      </c>
      <c r="B11" s="31" t="s">
        <v>55</v>
      </c>
      <c r="C11" s="26">
        <f t="shared" si="0"/>
        <v>14</v>
      </c>
      <c r="D11" s="3"/>
      <c r="E11" s="3"/>
      <c r="F11" s="3"/>
      <c r="G11" s="3"/>
      <c r="H11" s="16">
        <v>0</v>
      </c>
      <c r="I11" s="16">
        <v>0</v>
      </c>
      <c r="J11" s="16">
        <v>7</v>
      </c>
      <c r="K11" s="16">
        <v>7</v>
      </c>
      <c r="L11" s="16"/>
      <c r="M11" s="16"/>
      <c r="N11" s="16"/>
      <c r="O11" s="16"/>
      <c r="P11" s="16"/>
      <c r="Q11" s="16"/>
      <c r="R11" s="16"/>
      <c r="S11" s="16"/>
    </row>
    <row r="12" spans="1:28" ht="13.15" x14ac:dyDescent="0.4">
      <c r="A12" s="32"/>
      <c r="B12" s="32"/>
      <c r="C12" s="26">
        <f t="shared" si="0"/>
        <v>0</v>
      </c>
      <c r="D12" s="3"/>
      <c r="E12" s="3"/>
      <c r="F12" s="3"/>
      <c r="G12" s="3"/>
      <c r="H12" s="3"/>
      <c r="I12" s="3"/>
      <c r="J12" s="3"/>
      <c r="K12" s="3"/>
      <c r="L12" s="3"/>
      <c r="M12" s="3"/>
      <c r="N12" s="3"/>
      <c r="O12" s="3"/>
      <c r="P12" s="3"/>
      <c r="Q12" s="3"/>
      <c r="R12" s="3"/>
      <c r="S12" s="3"/>
    </row>
    <row r="13" spans="1:28" ht="13.15" x14ac:dyDescent="0.4">
      <c r="A13" s="32"/>
      <c r="B13" s="32"/>
      <c r="C13" s="26">
        <f t="shared" ref="C13:C18" si="1">SUM(D13:S13)</f>
        <v>0</v>
      </c>
      <c r="D13" s="4"/>
      <c r="E13" s="3"/>
      <c r="F13" s="3"/>
      <c r="G13" s="3"/>
      <c r="H13" s="3"/>
      <c r="I13" s="3"/>
      <c r="J13" s="3"/>
      <c r="K13" s="3"/>
      <c r="L13" s="3"/>
      <c r="M13" s="3"/>
      <c r="N13" s="3"/>
      <c r="O13" s="3"/>
      <c r="P13" s="3"/>
      <c r="Q13" s="3"/>
      <c r="R13" s="3"/>
      <c r="S13" s="3"/>
    </row>
    <row r="14" spans="1:28" ht="13.15" x14ac:dyDescent="0.4">
      <c r="A14" s="3"/>
      <c r="B14" s="3"/>
      <c r="C14" s="26">
        <f t="shared" si="1"/>
        <v>0</v>
      </c>
      <c r="D14" s="3"/>
      <c r="E14" s="3"/>
      <c r="F14" s="3"/>
      <c r="G14" s="3"/>
      <c r="H14" s="3"/>
      <c r="I14" s="3"/>
      <c r="J14" s="3"/>
      <c r="K14" s="3"/>
      <c r="L14" s="3"/>
      <c r="M14" s="3"/>
      <c r="N14" s="3"/>
      <c r="O14" s="3"/>
      <c r="P14" s="3"/>
      <c r="Q14" s="3"/>
      <c r="R14" s="3"/>
      <c r="S14" s="3"/>
    </row>
    <row r="15" spans="1:28" ht="13.15" x14ac:dyDescent="0.4">
      <c r="A15" s="3"/>
      <c r="B15" s="3"/>
      <c r="C15" s="26">
        <f t="shared" si="1"/>
        <v>0</v>
      </c>
      <c r="D15" s="3"/>
      <c r="E15" s="3"/>
      <c r="F15" s="3"/>
      <c r="G15" s="3"/>
      <c r="H15" s="3"/>
      <c r="I15" s="3"/>
      <c r="J15" s="3"/>
      <c r="K15" s="3"/>
      <c r="L15" s="3"/>
      <c r="M15" s="3"/>
      <c r="N15" s="3"/>
      <c r="O15" s="3"/>
      <c r="P15" s="3"/>
      <c r="Q15" s="3"/>
      <c r="R15" s="3"/>
      <c r="S15" s="3"/>
    </row>
    <row r="16" spans="1:28" ht="13.15" x14ac:dyDescent="0.4">
      <c r="A16" s="3"/>
      <c r="B16" s="3"/>
      <c r="C16" s="26">
        <f t="shared" si="1"/>
        <v>0</v>
      </c>
      <c r="D16" s="3"/>
      <c r="E16" s="3"/>
      <c r="F16" s="3"/>
      <c r="G16" s="3"/>
      <c r="H16" s="3"/>
      <c r="I16" s="3"/>
      <c r="J16" s="3"/>
      <c r="K16" s="3"/>
      <c r="L16" s="3"/>
      <c r="M16" s="3"/>
      <c r="N16" s="3"/>
      <c r="O16" s="3"/>
      <c r="P16" s="3"/>
      <c r="Q16" s="3"/>
      <c r="R16" s="3"/>
      <c r="S16" s="3"/>
    </row>
    <row r="17" spans="1:19" ht="13.15" x14ac:dyDescent="0.4">
      <c r="A17" s="3"/>
      <c r="B17" s="3"/>
      <c r="C17" s="26">
        <f t="shared" si="1"/>
        <v>0</v>
      </c>
      <c r="D17" s="3"/>
      <c r="E17" s="3"/>
      <c r="F17" s="3"/>
      <c r="G17" s="3"/>
      <c r="H17" s="3"/>
      <c r="I17" s="3"/>
      <c r="J17" s="3"/>
      <c r="K17" s="3"/>
      <c r="L17" s="3"/>
      <c r="M17" s="3"/>
      <c r="N17" s="3"/>
      <c r="O17" s="3"/>
      <c r="P17" s="3"/>
      <c r="Q17" s="3"/>
      <c r="R17" s="3"/>
      <c r="S17" s="3"/>
    </row>
    <row r="18" spans="1:19" ht="13.15" x14ac:dyDescent="0.4">
      <c r="A18" s="3"/>
      <c r="B18" s="3"/>
      <c r="C18" s="26">
        <f t="shared" si="1"/>
        <v>0</v>
      </c>
      <c r="D18" s="3"/>
      <c r="E18" s="3"/>
      <c r="F18" s="3"/>
      <c r="G18" s="3"/>
      <c r="H18" s="3"/>
      <c r="I18" s="3"/>
      <c r="J18" s="3"/>
      <c r="K18" s="3"/>
      <c r="L18" s="3"/>
      <c r="M18" s="3"/>
      <c r="N18" s="3"/>
      <c r="O18" s="3"/>
      <c r="P18" s="3"/>
      <c r="Q18" s="3"/>
      <c r="R18" s="3"/>
      <c r="S18" s="3"/>
    </row>
    <row r="19" spans="1:19" ht="13.15" x14ac:dyDescent="0.4">
      <c r="C19" s="19"/>
    </row>
    <row r="20" spans="1:19" ht="13.15" x14ac:dyDescent="0.4">
      <c r="C20" s="19"/>
    </row>
    <row r="21" spans="1:19" ht="13.15" x14ac:dyDescent="0.4">
      <c r="C21" s="19"/>
    </row>
  </sheetData>
  <sortState xmlns:xlrd2="http://schemas.microsoft.com/office/spreadsheetml/2017/richdata2" ref="A6:S12">
    <sortCondition descending="1" ref="C6:C12"/>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0"/>
  <dimension ref="A1:AB23"/>
  <sheetViews>
    <sheetView tabSelected="1" workbookViewId="0">
      <selection activeCell="J5" sqref="J5"/>
    </sheetView>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19</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46" t="s">
        <v>40</v>
      </c>
      <c r="B6" s="46" t="s">
        <v>41</v>
      </c>
      <c r="C6" s="45">
        <f>SUM(D6:S6)</f>
        <v>20</v>
      </c>
      <c r="D6" s="16">
        <v>3</v>
      </c>
      <c r="E6" s="16">
        <v>3</v>
      </c>
      <c r="F6" s="16">
        <v>3</v>
      </c>
      <c r="G6" s="16">
        <v>3</v>
      </c>
      <c r="H6" s="16">
        <v>2</v>
      </c>
      <c r="I6" s="16">
        <v>2</v>
      </c>
      <c r="J6" s="16">
        <v>2</v>
      </c>
      <c r="K6" s="16">
        <v>2</v>
      </c>
      <c r="L6" s="16"/>
      <c r="M6" s="3"/>
      <c r="N6" s="3"/>
      <c r="O6" s="3"/>
      <c r="P6" s="3"/>
      <c r="Q6" s="3"/>
      <c r="R6" s="3"/>
      <c r="S6" s="3"/>
    </row>
    <row r="7" spans="1:28" ht="13.15" x14ac:dyDescent="0.4">
      <c r="A7" s="31" t="s">
        <v>44</v>
      </c>
      <c r="B7" s="31" t="s">
        <v>45</v>
      </c>
      <c r="C7" s="26">
        <f>SUM(D7:S7)</f>
        <v>4</v>
      </c>
      <c r="D7" s="16">
        <v>0</v>
      </c>
      <c r="E7" s="16">
        <v>0</v>
      </c>
      <c r="F7" s="16">
        <v>0</v>
      </c>
      <c r="G7" s="16">
        <v>0</v>
      </c>
      <c r="H7" s="16">
        <v>1</v>
      </c>
      <c r="I7" s="16">
        <v>1</v>
      </c>
      <c r="J7" s="16">
        <v>1</v>
      </c>
      <c r="K7" s="16">
        <v>1</v>
      </c>
      <c r="L7" s="16"/>
      <c r="M7" s="3"/>
      <c r="N7" s="3"/>
      <c r="O7" s="3"/>
      <c r="P7" s="3"/>
      <c r="Q7" s="3"/>
      <c r="R7" s="3"/>
      <c r="S7" s="3"/>
    </row>
    <row r="8" spans="1:28" ht="13.15" x14ac:dyDescent="0.4">
      <c r="A8" s="31"/>
      <c r="B8" s="31"/>
      <c r="C8" s="26">
        <f t="shared" ref="C8:C20" si="0">SUM(D8:S8)</f>
        <v>0</v>
      </c>
      <c r="D8" s="3"/>
      <c r="E8" s="3"/>
      <c r="F8" s="3"/>
      <c r="G8" s="3"/>
      <c r="H8" s="3"/>
      <c r="I8" s="3"/>
      <c r="J8" s="3"/>
      <c r="K8" s="3"/>
      <c r="L8" s="3"/>
      <c r="M8" s="3"/>
      <c r="N8" s="3"/>
      <c r="O8" s="3"/>
      <c r="P8" s="3"/>
      <c r="Q8" s="3"/>
      <c r="R8" s="3"/>
      <c r="S8" s="3"/>
    </row>
    <row r="9" spans="1:28" ht="13.15" x14ac:dyDescent="0.4">
      <c r="A9" s="32"/>
      <c r="B9" s="32"/>
      <c r="C9" s="26">
        <f t="shared" si="0"/>
        <v>0</v>
      </c>
      <c r="D9" s="3"/>
      <c r="E9" s="3"/>
      <c r="F9" s="3"/>
      <c r="G9" s="3"/>
      <c r="H9" s="3"/>
      <c r="I9" s="3"/>
      <c r="J9" s="3"/>
      <c r="K9" s="3"/>
      <c r="L9" s="3"/>
      <c r="M9" s="3"/>
      <c r="N9" s="3"/>
      <c r="O9" s="3"/>
      <c r="P9" s="3"/>
      <c r="Q9" s="3"/>
      <c r="R9" s="3"/>
      <c r="S9" s="3"/>
    </row>
    <row r="10" spans="1:28" ht="13.15" x14ac:dyDescent="0.4">
      <c r="A10" s="32"/>
      <c r="B10" s="32"/>
      <c r="C10" s="26">
        <f t="shared" si="0"/>
        <v>0</v>
      </c>
      <c r="D10" s="3"/>
      <c r="E10" s="3"/>
      <c r="F10" s="3"/>
      <c r="G10" s="3"/>
      <c r="H10" s="3"/>
      <c r="I10" s="3"/>
      <c r="J10" s="3"/>
      <c r="K10" s="3"/>
      <c r="L10" s="3"/>
      <c r="M10" s="3"/>
      <c r="N10" s="3"/>
      <c r="O10" s="3"/>
      <c r="P10" s="3"/>
      <c r="Q10" s="3"/>
      <c r="R10" s="3"/>
      <c r="S10" s="3"/>
    </row>
    <row r="11" spans="1:28" ht="13.15" x14ac:dyDescent="0.4">
      <c r="A11" s="31"/>
      <c r="B11" s="31"/>
      <c r="C11" s="26">
        <f t="shared" si="0"/>
        <v>0</v>
      </c>
      <c r="D11" s="3"/>
      <c r="E11" s="3"/>
      <c r="F11" s="3"/>
      <c r="G11" s="3"/>
      <c r="H11" s="3"/>
      <c r="I11" s="3"/>
      <c r="J11" s="3"/>
      <c r="K11" s="3"/>
      <c r="L11" s="3"/>
      <c r="M11" s="3"/>
      <c r="N11" s="3"/>
      <c r="O11" s="3"/>
      <c r="P11" s="3"/>
      <c r="Q11" s="3"/>
      <c r="R11" s="3"/>
      <c r="S11" s="3"/>
    </row>
    <row r="12" spans="1:28" ht="13.15" x14ac:dyDescent="0.4">
      <c r="A12" s="31"/>
      <c r="B12" s="31"/>
      <c r="C12" s="26">
        <f t="shared" si="0"/>
        <v>0</v>
      </c>
      <c r="D12" s="3"/>
      <c r="E12" s="3"/>
      <c r="F12" s="3"/>
      <c r="G12" s="3"/>
      <c r="H12" s="3"/>
      <c r="I12" s="3"/>
      <c r="J12" s="3"/>
      <c r="K12" s="3"/>
      <c r="L12" s="3"/>
      <c r="M12" s="3"/>
      <c r="N12" s="3"/>
      <c r="O12" s="3"/>
      <c r="P12" s="3"/>
      <c r="Q12" s="3"/>
      <c r="R12" s="3"/>
      <c r="S12" s="3"/>
    </row>
    <row r="13" spans="1:28" ht="13.15" x14ac:dyDescent="0.4">
      <c r="A13" s="31"/>
      <c r="B13" s="31"/>
      <c r="C13" s="26">
        <f t="shared" si="0"/>
        <v>0</v>
      </c>
      <c r="D13" s="3"/>
      <c r="E13" s="3"/>
      <c r="F13" s="3"/>
      <c r="G13" s="3"/>
      <c r="H13" s="3"/>
      <c r="I13" s="3"/>
      <c r="J13" s="3"/>
      <c r="K13" s="3"/>
      <c r="L13" s="3"/>
      <c r="M13" s="3"/>
      <c r="N13" s="3"/>
      <c r="O13" s="3"/>
      <c r="P13" s="3"/>
      <c r="Q13" s="3"/>
      <c r="R13" s="3"/>
      <c r="S13" s="3"/>
    </row>
    <row r="14" spans="1:28" ht="13.15" x14ac:dyDescent="0.4">
      <c r="A14" s="31"/>
      <c r="B14" s="31"/>
      <c r="C14" s="26">
        <f t="shared" si="0"/>
        <v>0</v>
      </c>
      <c r="D14" s="3"/>
      <c r="E14" s="3"/>
      <c r="F14" s="3"/>
      <c r="G14" s="3"/>
      <c r="H14" s="3"/>
      <c r="I14" s="3"/>
      <c r="J14" s="3"/>
      <c r="K14" s="3"/>
      <c r="L14" s="3"/>
      <c r="M14" s="3"/>
      <c r="N14" s="3"/>
      <c r="O14" s="3"/>
      <c r="P14" s="3"/>
      <c r="Q14" s="3"/>
      <c r="R14" s="3"/>
      <c r="S14" s="3"/>
    </row>
    <row r="15" spans="1:28" ht="13.15" x14ac:dyDescent="0.4">
      <c r="A15" s="31"/>
      <c r="B15" s="31"/>
      <c r="C15" s="26">
        <f t="shared" si="0"/>
        <v>0</v>
      </c>
      <c r="D15" s="3"/>
      <c r="E15" s="3"/>
      <c r="F15" s="3"/>
      <c r="G15" s="3"/>
      <c r="H15" s="3"/>
      <c r="I15" s="3"/>
      <c r="J15" s="3"/>
      <c r="K15" s="3"/>
      <c r="L15" s="3"/>
      <c r="M15" s="3"/>
      <c r="N15" s="3"/>
      <c r="O15" s="3"/>
      <c r="P15" s="3"/>
      <c r="Q15" s="3"/>
      <c r="R15" s="3"/>
      <c r="S15" s="3"/>
    </row>
    <row r="16" spans="1:28" ht="13.15" x14ac:dyDescent="0.4">
      <c r="A16" s="31"/>
      <c r="B16" s="31"/>
      <c r="C16" s="26">
        <f t="shared" si="0"/>
        <v>0</v>
      </c>
      <c r="D16" s="3"/>
      <c r="E16" s="3"/>
      <c r="F16" s="3"/>
      <c r="G16" s="3"/>
      <c r="H16" s="3"/>
      <c r="I16" s="3"/>
      <c r="J16" s="3"/>
      <c r="K16" s="3"/>
      <c r="L16" s="3"/>
      <c r="M16" s="3"/>
      <c r="N16" s="3"/>
      <c r="O16" s="3"/>
      <c r="P16" s="3"/>
      <c r="Q16" s="3"/>
      <c r="R16" s="3"/>
      <c r="S16" s="3"/>
    </row>
    <row r="17" spans="1:19" ht="13.15" x14ac:dyDescent="0.4">
      <c r="A17" s="4"/>
      <c r="B17" s="4"/>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C21" s="19"/>
      <c r="D21" s="15"/>
      <c r="E21" s="15"/>
      <c r="F21" s="15"/>
      <c r="G21" s="15"/>
      <c r="H21" s="15"/>
      <c r="I21" s="15"/>
      <c r="J21" s="15"/>
      <c r="K21" s="15"/>
      <c r="L21" s="15"/>
      <c r="M21" s="15"/>
    </row>
    <row r="22" spans="1:19" ht="13.15" x14ac:dyDescent="0.4">
      <c r="C22" s="19"/>
      <c r="D22" s="15"/>
      <c r="E22" s="15"/>
      <c r="F22" s="15"/>
      <c r="G22" s="15"/>
      <c r="H22" s="15"/>
      <c r="I22" s="15"/>
      <c r="J22" s="15"/>
      <c r="K22" s="15"/>
      <c r="L22" s="15"/>
      <c r="M22" s="15"/>
    </row>
    <row r="23" spans="1:19" ht="13.15" x14ac:dyDescent="0.4">
      <c r="C23" s="19"/>
      <c r="D23" s="15"/>
      <c r="E23" s="15"/>
      <c r="F23" s="15"/>
      <c r="G23" s="15"/>
      <c r="H23" s="15"/>
      <c r="I23" s="15"/>
      <c r="J23" s="15"/>
      <c r="K23" s="15"/>
      <c r="L23" s="15"/>
      <c r="M23" s="15"/>
    </row>
  </sheetData>
  <sortState xmlns:xlrd2="http://schemas.microsoft.com/office/spreadsheetml/2017/richdata2" ref="A6:S7">
    <sortCondition descending="1" ref="C6:C7"/>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8"/>
  <dimension ref="A1:Q27"/>
  <sheetViews>
    <sheetView workbookViewId="0">
      <selection activeCell="B7" sqref="A6:B7"/>
    </sheetView>
  </sheetViews>
  <sheetFormatPr defaultRowHeight="13.15" x14ac:dyDescent="0.4"/>
  <cols>
    <col min="1" max="1" width="20" customWidth="1"/>
    <col min="2" max="2" width="20.86328125" customWidth="1"/>
    <col min="3" max="3" width="7.46484375" style="18" customWidth="1"/>
    <col min="4" max="14" width="6.796875" customWidth="1"/>
  </cols>
  <sheetData>
    <row r="1" spans="1:17" x14ac:dyDescent="0.4">
      <c r="A1" s="2" t="str">
        <f>+title</f>
        <v>2021-22 Arkansas Quarter Horse Association</v>
      </c>
    </row>
    <row r="2" spans="1:17" x14ac:dyDescent="0.4">
      <c r="A2" s="2" t="str">
        <f>+group</f>
        <v>Level 1 Youth</v>
      </c>
    </row>
    <row r="3" spans="1:17" x14ac:dyDescent="0.4">
      <c r="A3" s="2" t="s">
        <v>16</v>
      </c>
    </row>
    <row r="5" spans="1:17" ht="117.75" customHeight="1" x14ac:dyDescent="0.35">
      <c r="A5" s="4" t="s">
        <v>6</v>
      </c>
      <c r="B5" s="4" t="s">
        <v>7</v>
      </c>
      <c r="C5" s="22" t="s">
        <v>8</v>
      </c>
      <c r="D5" s="9" t="s">
        <v>9</v>
      </c>
      <c r="E5" s="9" t="s">
        <v>15</v>
      </c>
      <c r="F5" s="9" t="s">
        <v>14</v>
      </c>
      <c r="G5" s="10" t="s">
        <v>13</v>
      </c>
      <c r="H5" s="9" t="s">
        <v>10</v>
      </c>
      <c r="I5" s="10" t="s">
        <v>11</v>
      </c>
      <c r="J5" s="9" t="s">
        <v>20</v>
      </c>
      <c r="K5" s="10" t="s">
        <v>19</v>
      </c>
      <c r="L5" s="10" t="s">
        <v>18</v>
      </c>
      <c r="M5" s="10" t="s">
        <v>22</v>
      </c>
      <c r="N5" s="10" t="s">
        <v>23</v>
      </c>
      <c r="O5" s="1"/>
      <c r="P5" s="1"/>
      <c r="Q5" s="1"/>
    </row>
    <row r="6" spans="1:17" x14ac:dyDescent="0.4">
      <c r="A6" s="48" t="s">
        <v>46</v>
      </c>
      <c r="B6" s="48" t="s">
        <v>45</v>
      </c>
      <c r="C6" s="23">
        <f>SUM(D6:N6)</f>
        <v>101</v>
      </c>
      <c r="D6" s="28">
        <v>6</v>
      </c>
      <c r="E6" s="28">
        <v>11</v>
      </c>
      <c r="F6" s="28">
        <v>16</v>
      </c>
      <c r="G6" s="28">
        <v>33</v>
      </c>
      <c r="H6" s="29">
        <v>35</v>
      </c>
      <c r="I6" s="29"/>
      <c r="J6" s="29"/>
      <c r="K6" s="28"/>
      <c r="L6" s="28"/>
      <c r="M6" s="28"/>
      <c r="N6" s="28"/>
    </row>
    <row r="7" spans="1:17" x14ac:dyDescent="0.4">
      <c r="A7" s="48" t="s">
        <v>51</v>
      </c>
      <c r="B7" s="48" t="s">
        <v>43</v>
      </c>
      <c r="C7" s="23">
        <f>SUM(D7:N7)</f>
        <v>81</v>
      </c>
      <c r="D7" s="28"/>
      <c r="E7" s="28">
        <v>7</v>
      </c>
      <c r="F7" s="28">
        <v>14</v>
      </c>
      <c r="G7" s="28">
        <v>21</v>
      </c>
      <c r="H7" s="29">
        <v>39</v>
      </c>
      <c r="I7" s="29"/>
      <c r="J7" s="29"/>
      <c r="K7" s="28"/>
      <c r="L7" s="28"/>
      <c r="M7" s="28"/>
      <c r="N7" s="28"/>
    </row>
    <row r="8" spans="1:17" x14ac:dyDescent="0.4">
      <c r="A8" s="31" t="s">
        <v>49</v>
      </c>
      <c r="B8" s="32" t="s">
        <v>50</v>
      </c>
      <c r="C8" s="23">
        <f>SUM(D8:N8)</f>
        <v>67</v>
      </c>
      <c r="D8" s="28">
        <v>7</v>
      </c>
      <c r="E8" s="28">
        <v>19</v>
      </c>
      <c r="F8" s="28">
        <v>13</v>
      </c>
      <c r="G8" s="28">
        <v>14</v>
      </c>
      <c r="H8" s="29">
        <v>14</v>
      </c>
      <c r="I8" s="29"/>
      <c r="J8" s="29"/>
      <c r="K8" s="28"/>
      <c r="L8" s="28"/>
      <c r="M8" s="28"/>
      <c r="N8" s="28"/>
    </row>
    <row r="9" spans="1:17" x14ac:dyDescent="0.4">
      <c r="A9" s="42" t="s">
        <v>71</v>
      </c>
      <c r="B9" s="42" t="s">
        <v>57</v>
      </c>
      <c r="C9" s="23">
        <f>SUM(D9:N9)</f>
        <v>54</v>
      </c>
      <c r="D9" s="28">
        <v>14</v>
      </c>
      <c r="E9" s="28">
        <v>14</v>
      </c>
      <c r="F9" s="28">
        <v>12</v>
      </c>
      <c r="G9" s="28"/>
      <c r="H9" s="29">
        <v>14</v>
      </c>
      <c r="I9" s="29"/>
      <c r="J9" s="29"/>
      <c r="K9" s="28"/>
      <c r="L9" s="28"/>
      <c r="M9" s="28"/>
      <c r="N9" s="28"/>
    </row>
    <row r="10" spans="1:17" x14ac:dyDescent="0.4">
      <c r="A10" s="42" t="s">
        <v>77</v>
      </c>
      <c r="B10" s="42" t="s">
        <v>48</v>
      </c>
      <c r="C10" s="23">
        <f t="shared" ref="C10:C15" si="0">SUM(D10:N10)</f>
        <v>17</v>
      </c>
      <c r="D10" s="28">
        <v>7</v>
      </c>
      <c r="E10" s="28">
        <v>5</v>
      </c>
      <c r="F10" s="28">
        <v>5</v>
      </c>
      <c r="G10" s="28"/>
      <c r="H10" s="29"/>
      <c r="I10" s="29"/>
      <c r="J10" s="29"/>
      <c r="K10" s="28"/>
      <c r="L10" s="28"/>
      <c r="M10" s="28"/>
      <c r="N10" s="28"/>
    </row>
    <row r="11" spans="1:17" x14ac:dyDescent="0.4">
      <c r="A11" s="33"/>
      <c r="B11" s="34"/>
      <c r="C11" s="23">
        <f t="shared" si="0"/>
        <v>0</v>
      </c>
      <c r="D11" s="28"/>
      <c r="E11" s="28"/>
      <c r="F11" s="28"/>
      <c r="G11" s="28"/>
      <c r="H11" s="29"/>
      <c r="I11" s="29"/>
      <c r="J11" s="29"/>
      <c r="K11" s="28"/>
      <c r="L11" s="28"/>
      <c r="M11" s="28"/>
      <c r="N11" s="28"/>
    </row>
    <row r="12" spans="1:17" x14ac:dyDescent="0.4">
      <c r="A12" s="33"/>
      <c r="B12" s="34"/>
      <c r="C12" s="23">
        <f t="shared" si="0"/>
        <v>0</v>
      </c>
      <c r="D12" s="28"/>
      <c r="E12" s="28"/>
      <c r="F12" s="28"/>
      <c r="G12" s="28"/>
      <c r="H12" s="29"/>
      <c r="I12" s="29"/>
      <c r="J12" s="29"/>
      <c r="K12" s="28"/>
      <c r="L12" s="28"/>
      <c r="M12" s="28"/>
      <c r="N12" s="28"/>
    </row>
    <row r="13" spans="1:17" x14ac:dyDescent="0.4">
      <c r="A13" s="33"/>
      <c r="B13" s="34"/>
      <c r="C13" s="23">
        <f t="shared" si="0"/>
        <v>0</v>
      </c>
      <c r="D13" s="28"/>
      <c r="E13" s="28"/>
      <c r="F13" s="28"/>
      <c r="G13" s="28"/>
      <c r="H13" s="29"/>
      <c r="I13" s="29"/>
      <c r="J13" s="29"/>
      <c r="K13" s="28"/>
      <c r="L13" s="28"/>
      <c r="M13" s="28"/>
      <c r="N13" s="28"/>
    </row>
    <row r="14" spans="1:17" x14ac:dyDescent="0.4">
      <c r="A14" s="33"/>
      <c r="B14" s="34"/>
      <c r="C14" s="23">
        <f t="shared" si="0"/>
        <v>0</v>
      </c>
      <c r="D14" s="28"/>
      <c r="E14" s="28"/>
      <c r="F14" s="28"/>
      <c r="G14" s="28"/>
      <c r="H14" s="29"/>
      <c r="I14" s="29"/>
      <c r="J14" s="29"/>
      <c r="K14" s="28"/>
      <c r="L14" s="28"/>
      <c r="M14" s="28"/>
      <c r="N14" s="28"/>
    </row>
    <row r="15" spans="1:17" x14ac:dyDescent="0.4">
      <c r="A15" s="33"/>
      <c r="B15" s="34"/>
      <c r="C15" s="23">
        <f t="shared" si="0"/>
        <v>0</v>
      </c>
      <c r="D15" s="28"/>
      <c r="E15" s="28"/>
      <c r="F15" s="28"/>
      <c r="G15" s="28"/>
      <c r="H15" s="29"/>
      <c r="I15" s="29"/>
      <c r="J15" s="29"/>
      <c r="K15" s="28"/>
      <c r="L15" s="28"/>
      <c r="M15" s="28"/>
      <c r="N15" s="28"/>
    </row>
    <row r="16" spans="1:17" x14ac:dyDescent="0.4">
      <c r="A16" s="27"/>
      <c r="B16" s="27"/>
      <c r="C16" s="23">
        <f t="shared" ref="C16" si="1">SUM(D16:N16)</f>
        <v>0</v>
      </c>
      <c r="D16" s="28"/>
      <c r="E16" s="28"/>
      <c r="F16" s="28"/>
      <c r="G16" s="28"/>
      <c r="H16" s="29"/>
      <c r="I16" s="29"/>
      <c r="J16" s="29"/>
      <c r="K16" s="28"/>
      <c r="L16" s="28"/>
      <c r="M16" s="28"/>
      <c r="N16" s="28"/>
    </row>
    <row r="17" spans="1:14" x14ac:dyDescent="0.4">
      <c r="A17" s="49" t="s">
        <v>26</v>
      </c>
      <c r="B17" s="50"/>
      <c r="C17" s="50"/>
      <c r="D17" s="50"/>
      <c r="E17" s="16"/>
      <c r="F17" s="16"/>
      <c r="G17" s="16"/>
      <c r="H17" s="17"/>
      <c r="I17" s="17"/>
      <c r="J17" s="17"/>
      <c r="K17" s="16"/>
      <c r="L17" s="16"/>
      <c r="M17" s="16"/>
      <c r="N17" s="16"/>
    </row>
    <row r="18" spans="1:14" x14ac:dyDescent="0.4">
      <c r="A18" s="50"/>
      <c r="B18" s="50"/>
      <c r="C18" s="50"/>
      <c r="D18" s="50"/>
      <c r="E18" s="3"/>
      <c r="F18" s="3"/>
      <c r="G18" s="3"/>
      <c r="H18" s="17"/>
      <c r="I18" s="17"/>
      <c r="J18" s="17"/>
      <c r="K18" s="16"/>
      <c r="L18" s="16"/>
      <c r="M18" s="16"/>
      <c r="N18" s="16"/>
    </row>
    <row r="19" spans="1:14" x14ac:dyDescent="0.4">
      <c r="A19" s="50"/>
      <c r="B19" s="50"/>
      <c r="C19" s="50"/>
      <c r="D19" s="50"/>
      <c r="E19" s="3"/>
      <c r="F19" s="3"/>
      <c r="G19" s="3"/>
      <c r="H19" s="17"/>
      <c r="I19" s="17"/>
      <c r="J19" s="17"/>
      <c r="K19" s="16"/>
      <c r="L19" s="16"/>
      <c r="M19" s="16"/>
      <c r="N19" s="16"/>
    </row>
    <row r="20" spans="1:14" ht="30" customHeight="1" x14ac:dyDescent="0.4">
      <c r="A20" s="50"/>
      <c r="B20" s="50"/>
      <c r="C20" s="50"/>
      <c r="D20" s="50"/>
      <c r="E20" s="3"/>
      <c r="F20" s="3"/>
      <c r="G20" s="3"/>
      <c r="H20" s="17"/>
      <c r="I20" s="17"/>
      <c r="J20" s="17"/>
      <c r="K20" s="16"/>
      <c r="L20" s="16"/>
      <c r="M20" s="16"/>
      <c r="N20" s="16"/>
    </row>
    <row r="21" spans="1:14" x14ac:dyDescent="0.4">
      <c r="A21" s="13"/>
      <c r="B21" s="13"/>
      <c r="C21" s="19"/>
      <c r="D21" s="13"/>
      <c r="E21" s="13"/>
      <c r="F21" s="13"/>
      <c r="G21" s="13"/>
      <c r="H21" s="19"/>
      <c r="I21" s="19"/>
      <c r="J21" s="19"/>
      <c r="K21" s="20"/>
      <c r="L21" s="20"/>
      <c r="M21" s="20"/>
      <c r="N21" s="20"/>
    </row>
    <row r="22" spans="1:14" x14ac:dyDescent="0.4">
      <c r="A22" s="39" t="s">
        <v>12</v>
      </c>
      <c r="B22" s="13"/>
      <c r="C22" s="19"/>
      <c r="D22" s="13"/>
      <c r="E22" s="13"/>
      <c r="F22" s="13"/>
      <c r="G22" s="13"/>
      <c r="H22" s="19"/>
      <c r="I22" s="19"/>
      <c r="J22" s="19"/>
      <c r="K22" s="20"/>
      <c r="L22" s="20"/>
      <c r="M22" s="20"/>
      <c r="N22" s="20"/>
    </row>
    <row r="23" spans="1:14" x14ac:dyDescent="0.4">
      <c r="A23" s="13"/>
      <c r="B23" s="13"/>
      <c r="C23" s="19"/>
      <c r="D23" s="13"/>
      <c r="E23" s="13"/>
      <c r="F23" s="13"/>
      <c r="G23" s="13"/>
      <c r="H23" s="19"/>
      <c r="I23" s="19"/>
      <c r="J23" s="19"/>
      <c r="K23" s="20"/>
      <c r="L23" s="20"/>
      <c r="M23" s="20"/>
      <c r="N23" s="20"/>
    </row>
    <row r="24" spans="1:14" x14ac:dyDescent="0.4">
      <c r="A24" s="13"/>
      <c r="B24" s="13"/>
      <c r="C24" s="19"/>
      <c r="D24" s="13"/>
      <c r="E24" s="15"/>
      <c r="F24" s="15"/>
      <c r="G24" s="15"/>
      <c r="H24" s="19"/>
      <c r="I24" s="19"/>
      <c r="J24" s="19"/>
      <c r="K24" s="20"/>
      <c r="L24" s="20"/>
      <c r="M24" s="20"/>
      <c r="N24" s="20"/>
    </row>
    <row r="25" spans="1:14" x14ac:dyDescent="0.4">
      <c r="A25" s="13"/>
      <c r="B25" s="13"/>
      <c r="C25" s="19"/>
      <c r="D25" s="13"/>
      <c r="E25" s="13"/>
      <c r="F25" s="15"/>
      <c r="G25" s="15"/>
      <c r="H25" s="14"/>
      <c r="I25" s="14"/>
      <c r="J25" s="14"/>
      <c r="K25" s="14"/>
      <c r="L25" s="13"/>
      <c r="M25" s="13"/>
      <c r="N25" s="13"/>
    </row>
    <row r="27" spans="1:14" x14ac:dyDescent="0.4">
      <c r="H27" s="19"/>
      <c r="I27" s="19"/>
    </row>
  </sheetData>
  <sortState xmlns:xlrd2="http://schemas.microsoft.com/office/spreadsheetml/2017/richdata2" ref="A6:N9">
    <sortCondition descending="1" ref="C6:C9"/>
  </sortState>
  <mergeCells count="1">
    <mergeCell ref="A17:D20"/>
  </mergeCells>
  <phoneticPr fontId="0" type="noConversion"/>
  <pageMargins left="0" right="0" top="1" bottom="1"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A21"/>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7" ht="13.15" x14ac:dyDescent="0.4">
      <c r="A1" s="2" t="str">
        <f>+title</f>
        <v>2021-22 Arkansas Quarter Horse Association</v>
      </c>
    </row>
    <row r="2" spans="1:27" ht="13.15" x14ac:dyDescent="0.4">
      <c r="A2" s="2" t="str">
        <f>+group</f>
        <v>Level 1 Youth</v>
      </c>
    </row>
    <row r="3" spans="1:27" ht="13.15" x14ac:dyDescent="0.4">
      <c r="A3" s="2" t="s">
        <v>9</v>
      </c>
    </row>
    <row r="5" spans="1:27"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row>
    <row r="6" spans="1:27" s="35" customFormat="1" ht="13.5" customHeight="1" x14ac:dyDescent="0.4">
      <c r="A6" s="32" t="s">
        <v>56</v>
      </c>
      <c r="B6" s="32" t="s">
        <v>57</v>
      </c>
      <c r="C6" s="26">
        <f>SUM(D6:S6)</f>
        <v>14</v>
      </c>
      <c r="D6" s="16"/>
      <c r="E6" s="16"/>
      <c r="F6" s="16"/>
      <c r="G6" s="16"/>
      <c r="H6" s="16">
        <v>4</v>
      </c>
      <c r="I6" s="16">
        <v>4</v>
      </c>
      <c r="J6" s="16">
        <v>3</v>
      </c>
      <c r="K6" s="16">
        <v>3</v>
      </c>
      <c r="L6" s="16"/>
      <c r="M6" s="16"/>
      <c r="N6" s="16"/>
      <c r="O6" s="16"/>
      <c r="P6" s="3"/>
      <c r="Q6" s="3"/>
      <c r="R6" s="3"/>
      <c r="S6" s="3"/>
    </row>
    <row r="7" spans="1:27" s="35" customFormat="1" ht="13.15" x14ac:dyDescent="0.4">
      <c r="A7" s="31" t="s">
        <v>47</v>
      </c>
      <c r="B7" s="31" t="s">
        <v>48</v>
      </c>
      <c r="C7" s="26">
        <f>SUM(D7:S7)</f>
        <v>7</v>
      </c>
      <c r="D7" s="36">
        <v>1</v>
      </c>
      <c r="E7" s="36">
        <v>1</v>
      </c>
      <c r="F7" s="36"/>
      <c r="G7" s="36"/>
      <c r="H7" s="16">
        <v>1</v>
      </c>
      <c r="I7" s="16">
        <v>1</v>
      </c>
      <c r="J7" s="16">
        <v>2</v>
      </c>
      <c r="K7" s="16">
        <v>1</v>
      </c>
      <c r="L7" s="36"/>
      <c r="M7" s="36"/>
      <c r="N7" s="36"/>
      <c r="O7" s="36"/>
      <c r="P7" s="32"/>
      <c r="Q7" s="32"/>
      <c r="R7" s="32"/>
      <c r="S7" s="32"/>
    </row>
    <row r="8" spans="1:27" ht="13.15" x14ac:dyDescent="0.4">
      <c r="A8" s="32" t="s">
        <v>49</v>
      </c>
      <c r="B8" s="32" t="s">
        <v>50</v>
      </c>
      <c r="C8" s="26">
        <f>SUM(D8:S8)</f>
        <v>7</v>
      </c>
      <c r="D8" s="16"/>
      <c r="E8" s="16"/>
      <c r="F8" s="16"/>
      <c r="G8" s="16"/>
      <c r="H8" s="16">
        <v>2</v>
      </c>
      <c r="I8" s="16">
        <v>2</v>
      </c>
      <c r="J8" s="16">
        <v>1</v>
      </c>
      <c r="K8" s="16">
        <v>2</v>
      </c>
      <c r="L8" s="16"/>
      <c r="M8" s="16"/>
      <c r="N8" s="16"/>
      <c r="O8" s="16"/>
      <c r="P8" s="3"/>
      <c r="Q8" s="3"/>
      <c r="R8" s="32"/>
      <c r="S8" s="32"/>
    </row>
    <row r="9" spans="1:27" ht="13.15" x14ac:dyDescent="0.4">
      <c r="A9" s="31" t="s">
        <v>46</v>
      </c>
      <c r="B9" s="31" t="s">
        <v>45</v>
      </c>
      <c r="C9" s="26">
        <f>SUM(D9:S9)</f>
        <v>6</v>
      </c>
      <c r="D9" s="36">
        <v>2</v>
      </c>
      <c r="E9" s="36">
        <v>2</v>
      </c>
      <c r="F9" s="36">
        <v>1</v>
      </c>
      <c r="G9" s="36">
        <v>1</v>
      </c>
      <c r="H9" s="16"/>
      <c r="I9" s="16"/>
      <c r="J9" s="16"/>
      <c r="K9" s="16"/>
      <c r="L9" s="36"/>
      <c r="M9" s="36"/>
      <c r="N9" s="36"/>
      <c r="O9" s="36"/>
      <c r="P9" s="32"/>
      <c r="Q9" s="32"/>
      <c r="R9" s="3"/>
      <c r="S9" s="3"/>
    </row>
    <row r="10" spans="1:27" ht="13.15" x14ac:dyDescent="0.4">
      <c r="A10" s="32"/>
      <c r="B10" s="32"/>
      <c r="C10" s="26">
        <f t="shared" ref="C10:C18" si="0">SUM(D10:S10)</f>
        <v>0</v>
      </c>
      <c r="D10" s="16"/>
      <c r="E10" s="16"/>
      <c r="F10" s="16"/>
      <c r="G10" s="16"/>
      <c r="H10" s="16"/>
      <c r="I10" s="16"/>
      <c r="J10" s="16"/>
      <c r="K10" s="16"/>
      <c r="L10" s="16"/>
      <c r="M10" s="16"/>
      <c r="N10" s="16"/>
      <c r="O10" s="16"/>
      <c r="P10" s="3"/>
      <c r="Q10" s="3"/>
      <c r="R10" s="3"/>
      <c r="S10" s="3"/>
    </row>
    <row r="11" spans="1:27" ht="13.15" x14ac:dyDescent="0.4">
      <c r="A11" s="32"/>
      <c r="B11" s="32"/>
      <c r="C11" s="26">
        <f t="shared" si="0"/>
        <v>0</v>
      </c>
      <c r="D11" s="3"/>
      <c r="E11" s="3"/>
      <c r="F11" s="3"/>
      <c r="G11" s="3"/>
      <c r="H11" s="3"/>
      <c r="I11" s="3"/>
      <c r="J11" s="3"/>
      <c r="K11" s="3"/>
      <c r="L11" s="3"/>
      <c r="M11" s="3"/>
      <c r="N11" s="3"/>
      <c r="O11" s="3"/>
      <c r="P11" s="3"/>
      <c r="Q11" s="3"/>
      <c r="R11" s="3"/>
      <c r="S11" s="3"/>
    </row>
    <row r="12" spans="1:27" ht="13.15" x14ac:dyDescent="0.4">
      <c r="A12" s="32"/>
      <c r="B12" s="32"/>
      <c r="C12" s="26">
        <f t="shared" si="0"/>
        <v>0</v>
      </c>
      <c r="D12" s="3"/>
      <c r="E12" s="3"/>
      <c r="F12" s="3"/>
      <c r="G12" s="3"/>
      <c r="H12" s="3"/>
      <c r="I12" s="3"/>
      <c r="J12" s="3"/>
      <c r="K12" s="3"/>
      <c r="L12" s="3"/>
      <c r="M12" s="3"/>
      <c r="N12" s="3"/>
      <c r="O12" s="3"/>
      <c r="P12" s="3"/>
      <c r="Q12" s="3"/>
      <c r="R12" s="3"/>
      <c r="S12" s="3"/>
    </row>
    <row r="13" spans="1:27" ht="13.15" x14ac:dyDescent="0.4">
      <c r="A13" s="32"/>
      <c r="B13" s="32"/>
      <c r="C13" s="26">
        <f t="shared" si="0"/>
        <v>0</v>
      </c>
      <c r="D13" s="3"/>
      <c r="E13" s="3"/>
      <c r="F13" s="3"/>
      <c r="G13" s="3"/>
      <c r="H13" s="3"/>
      <c r="I13" s="3"/>
      <c r="J13" s="3"/>
      <c r="K13" s="3"/>
      <c r="L13" s="3"/>
      <c r="M13" s="3"/>
      <c r="N13" s="3"/>
      <c r="O13" s="3"/>
      <c r="P13" s="3"/>
      <c r="Q13" s="3"/>
      <c r="R13" s="3"/>
      <c r="S13" s="3"/>
    </row>
    <row r="14" spans="1:27" ht="13.15" x14ac:dyDescent="0.4">
      <c r="A14" s="32"/>
      <c r="B14" s="32"/>
      <c r="C14" s="26">
        <f t="shared" si="0"/>
        <v>0</v>
      </c>
      <c r="D14" s="3"/>
      <c r="E14" s="3"/>
      <c r="F14" s="3"/>
      <c r="G14" s="3"/>
      <c r="H14" s="3"/>
      <c r="I14" s="3"/>
      <c r="J14" s="3"/>
      <c r="K14" s="3"/>
      <c r="L14" s="3"/>
      <c r="M14" s="3"/>
      <c r="N14" s="3"/>
      <c r="O14" s="3"/>
      <c r="P14" s="3"/>
      <c r="Q14" s="3"/>
      <c r="R14" s="3"/>
      <c r="S14" s="3"/>
    </row>
    <row r="15" spans="1:27" ht="13.15" x14ac:dyDescent="0.4">
      <c r="A15" s="32"/>
      <c r="B15" s="32"/>
      <c r="C15" s="26">
        <f t="shared" si="0"/>
        <v>0</v>
      </c>
      <c r="D15" s="3"/>
      <c r="E15" s="3"/>
      <c r="F15" s="3"/>
      <c r="G15" s="3"/>
      <c r="H15" s="3"/>
      <c r="I15" s="3"/>
      <c r="J15" s="3"/>
      <c r="K15" s="3"/>
      <c r="L15" s="3"/>
      <c r="M15" s="3"/>
      <c r="N15" s="3"/>
      <c r="O15" s="3"/>
      <c r="P15" s="3"/>
      <c r="Q15" s="3"/>
      <c r="R15" s="3"/>
      <c r="S15" s="3"/>
    </row>
    <row r="16" spans="1:27" ht="13.15" x14ac:dyDescent="0.4">
      <c r="A16" s="3"/>
      <c r="B16" s="3"/>
      <c r="C16" s="26">
        <f t="shared" si="0"/>
        <v>0</v>
      </c>
      <c r="D16" s="3"/>
      <c r="E16" s="3"/>
      <c r="F16" s="3"/>
      <c r="G16" s="3"/>
      <c r="H16" s="3"/>
      <c r="I16" s="3"/>
      <c r="J16" s="3"/>
      <c r="K16" s="3"/>
      <c r="L16" s="3"/>
      <c r="M16" s="3"/>
      <c r="N16" s="3"/>
      <c r="O16" s="3"/>
      <c r="P16" s="3"/>
      <c r="Q16" s="3"/>
      <c r="R16" s="3"/>
      <c r="S16" s="3"/>
    </row>
    <row r="17" spans="1:19" ht="13.15" x14ac:dyDescent="0.4">
      <c r="A17" s="3"/>
      <c r="B17" s="3"/>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C19" s="19"/>
      <c r="D19" s="15"/>
      <c r="E19" s="15"/>
      <c r="F19" s="15"/>
      <c r="G19" s="15"/>
      <c r="H19" s="15"/>
      <c r="I19" s="15"/>
      <c r="J19" s="15"/>
      <c r="K19" s="15"/>
      <c r="L19" s="15"/>
      <c r="M19" s="15"/>
    </row>
    <row r="20" spans="1:19" ht="13.15" x14ac:dyDescent="0.4">
      <c r="C20" s="19"/>
      <c r="D20" s="15"/>
      <c r="E20" s="15"/>
      <c r="F20" s="15"/>
      <c r="G20" s="15"/>
      <c r="H20" s="15"/>
      <c r="I20" s="15"/>
      <c r="J20" s="15"/>
      <c r="K20" s="15"/>
      <c r="L20" s="15"/>
      <c r="M20" s="15"/>
    </row>
    <row r="21" spans="1:19" ht="13.15" x14ac:dyDescent="0.4">
      <c r="C21" s="19"/>
      <c r="D21" s="15"/>
      <c r="E21" s="15"/>
      <c r="F21" s="15"/>
      <c r="G21" s="15"/>
      <c r="H21" s="15"/>
      <c r="I21" s="15"/>
      <c r="J21" s="15"/>
      <c r="K21" s="15"/>
      <c r="L21" s="15"/>
      <c r="M21" s="15"/>
    </row>
  </sheetData>
  <sortState xmlns:xlrd2="http://schemas.microsoft.com/office/spreadsheetml/2017/richdata2" ref="A6:Q9">
    <sortCondition descending="1" ref="C6:C9"/>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AB27"/>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18</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35" customFormat="1" ht="13.15" x14ac:dyDescent="0.4">
      <c r="A6" s="32"/>
      <c r="B6" s="32"/>
      <c r="C6" s="26">
        <f t="shared" ref="C6:C24" si="0">SUM(D6:S6)</f>
        <v>0</v>
      </c>
      <c r="D6" s="32"/>
      <c r="E6" s="32"/>
      <c r="F6" s="32"/>
      <c r="G6" s="32"/>
      <c r="H6" s="32"/>
      <c r="I6" s="32"/>
      <c r="J6" s="32"/>
      <c r="K6" s="32"/>
      <c r="L6" s="32"/>
      <c r="M6" s="32"/>
      <c r="N6" s="32"/>
      <c r="O6" s="32"/>
      <c r="P6" s="32"/>
      <c r="Q6" s="32"/>
      <c r="R6" s="32"/>
      <c r="S6" s="32"/>
    </row>
    <row r="7" spans="1:28" ht="13.15" x14ac:dyDescent="0.4">
      <c r="A7" s="32"/>
      <c r="B7" s="32"/>
      <c r="C7" s="26">
        <f t="shared" si="0"/>
        <v>0</v>
      </c>
      <c r="D7" s="3"/>
      <c r="E7" s="3"/>
      <c r="F7" s="3"/>
      <c r="G7" s="3"/>
      <c r="H7" s="3"/>
      <c r="I7" s="3"/>
      <c r="J7" s="3"/>
      <c r="K7" s="3"/>
      <c r="L7" s="3"/>
      <c r="M7" s="3"/>
      <c r="N7" s="3"/>
      <c r="O7" s="3"/>
      <c r="P7" s="3"/>
      <c r="Q7" s="3"/>
      <c r="R7" s="3"/>
      <c r="S7" s="3"/>
    </row>
    <row r="8" spans="1:28" ht="13.15" x14ac:dyDescent="0.4">
      <c r="A8" s="32"/>
      <c r="B8" s="32"/>
      <c r="C8" s="26">
        <f t="shared" si="0"/>
        <v>0</v>
      </c>
      <c r="D8" s="3"/>
      <c r="E8" s="3"/>
      <c r="F8" s="3"/>
      <c r="G8" s="3"/>
      <c r="H8" s="3"/>
      <c r="I8" s="3"/>
      <c r="J8" s="3"/>
      <c r="K8" s="3"/>
      <c r="L8" s="3"/>
      <c r="M8" s="3"/>
      <c r="N8" s="3"/>
      <c r="O8" s="3"/>
      <c r="P8" s="3"/>
      <c r="Q8" s="3"/>
      <c r="R8" s="3"/>
      <c r="S8" s="3"/>
    </row>
    <row r="9" spans="1:28" ht="13.15" x14ac:dyDescent="0.4">
      <c r="A9" s="32"/>
      <c r="B9" s="32"/>
      <c r="C9" s="26">
        <f t="shared" si="0"/>
        <v>0</v>
      </c>
      <c r="D9" s="3"/>
      <c r="E9" s="3"/>
      <c r="F9" s="3"/>
      <c r="G9" s="3"/>
      <c r="H9" s="3"/>
      <c r="I9" s="3"/>
      <c r="J9" s="3"/>
      <c r="K9" s="3"/>
      <c r="L9" s="3"/>
      <c r="M9" s="3"/>
      <c r="N9" s="3"/>
      <c r="O9" s="3"/>
      <c r="P9" s="3"/>
      <c r="Q9" s="3"/>
      <c r="R9" s="3"/>
      <c r="S9" s="3"/>
    </row>
    <row r="10" spans="1:28" ht="13.15" x14ac:dyDescent="0.4">
      <c r="A10" s="32"/>
      <c r="B10" s="32"/>
      <c r="C10" s="26">
        <f t="shared" si="0"/>
        <v>0</v>
      </c>
      <c r="D10" s="3"/>
      <c r="E10" s="3"/>
      <c r="F10" s="3"/>
      <c r="G10" s="3"/>
      <c r="H10" s="3"/>
      <c r="I10" s="3"/>
      <c r="J10" s="3"/>
      <c r="K10" s="3"/>
      <c r="L10" s="3"/>
      <c r="M10" s="3"/>
      <c r="N10" s="3"/>
      <c r="O10" s="3"/>
      <c r="P10" s="3"/>
      <c r="Q10" s="3"/>
      <c r="R10" s="3"/>
      <c r="S10" s="3"/>
    </row>
    <row r="11" spans="1:28" ht="13.15" x14ac:dyDescent="0.4">
      <c r="A11" s="32"/>
      <c r="B11" s="32"/>
      <c r="C11" s="26">
        <f t="shared" si="0"/>
        <v>0</v>
      </c>
      <c r="D11" s="3"/>
      <c r="E11" s="3"/>
      <c r="F11" s="3"/>
      <c r="G11" s="3"/>
      <c r="H11" s="3"/>
      <c r="I11" s="3"/>
      <c r="J11" s="3"/>
      <c r="K11" s="3"/>
      <c r="L11" s="3"/>
      <c r="M11" s="3"/>
      <c r="N11" s="3"/>
      <c r="O11" s="3"/>
      <c r="P11" s="3"/>
      <c r="Q11" s="3"/>
      <c r="R11" s="3"/>
      <c r="S11" s="3"/>
    </row>
    <row r="12" spans="1:28" ht="13.15" x14ac:dyDescent="0.4">
      <c r="A12" s="32"/>
      <c r="B12" s="32"/>
      <c r="C12" s="26">
        <f t="shared" si="0"/>
        <v>0</v>
      </c>
      <c r="D12" s="3"/>
      <c r="E12" s="3"/>
      <c r="F12" s="3"/>
      <c r="G12" s="3"/>
      <c r="H12" s="3"/>
      <c r="I12" s="3"/>
      <c r="J12" s="3"/>
      <c r="K12" s="3"/>
      <c r="L12" s="3"/>
      <c r="M12" s="3"/>
      <c r="N12" s="3"/>
      <c r="O12" s="3"/>
      <c r="P12" s="3"/>
      <c r="Q12" s="3"/>
      <c r="R12" s="3"/>
      <c r="S12" s="3"/>
    </row>
    <row r="13" spans="1:28" ht="13.15" x14ac:dyDescent="0.4">
      <c r="A13" s="32"/>
      <c r="B13" s="32"/>
      <c r="C13" s="26">
        <f t="shared" si="0"/>
        <v>0</v>
      </c>
      <c r="D13" s="3"/>
      <c r="E13" s="3"/>
      <c r="F13" s="3"/>
      <c r="G13" s="3"/>
      <c r="H13" s="3"/>
      <c r="I13" s="3"/>
      <c r="J13" s="3"/>
      <c r="K13" s="3"/>
      <c r="L13" s="3"/>
      <c r="M13" s="3"/>
      <c r="N13" s="3"/>
      <c r="O13" s="3"/>
      <c r="P13" s="3"/>
      <c r="Q13" s="3"/>
      <c r="R13" s="3"/>
      <c r="S13" s="3"/>
    </row>
    <row r="14" spans="1:28" ht="13.15" x14ac:dyDescent="0.4">
      <c r="A14" s="32"/>
      <c r="B14" s="32"/>
      <c r="C14" s="26">
        <f t="shared" si="0"/>
        <v>0</v>
      </c>
      <c r="D14" s="3"/>
      <c r="E14" s="3"/>
      <c r="F14" s="3"/>
      <c r="G14" s="3"/>
      <c r="H14" s="3"/>
      <c r="I14" s="3"/>
      <c r="J14" s="3"/>
      <c r="K14" s="3"/>
      <c r="L14" s="3"/>
      <c r="M14" s="3"/>
      <c r="N14" s="3"/>
      <c r="O14" s="3"/>
      <c r="P14" s="3"/>
      <c r="Q14" s="3"/>
      <c r="R14" s="3"/>
      <c r="S14" s="3"/>
    </row>
    <row r="15" spans="1:28" ht="13.15" x14ac:dyDescent="0.4">
      <c r="A15" s="32"/>
      <c r="B15" s="32"/>
      <c r="C15" s="26">
        <f t="shared" si="0"/>
        <v>0</v>
      </c>
      <c r="D15" s="3"/>
      <c r="E15" s="3"/>
      <c r="F15" s="3"/>
      <c r="G15" s="3"/>
      <c r="H15" s="3"/>
      <c r="I15" s="3"/>
      <c r="J15" s="3"/>
      <c r="K15" s="3"/>
      <c r="L15" s="3"/>
      <c r="M15" s="3"/>
      <c r="N15" s="3"/>
      <c r="O15" s="3"/>
      <c r="P15" s="3"/>
      <c r="Q15" s="3"/>
      <c r="R15" s="3"/>
      <c r="S15" s="3"/>
    </row>
    <row r="16" spans="1:28"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A23" s="3"/>
      <c r="B23" s="3"/>
      <c r="C23" s="26">
        <f t="shared" si="0"/>
        <v>0</v>
      </c>
      <c r="D23" s="3"/>
      <c r="E23" s="3"/>
      <c r="F23" s="3"/>
      <c r="G23" s="3"/>
      <c r="H23" s="3"/>
      <c r="I23" s="3"/>
      <c r="J23" s="3"/>
      <c r="K23" s="3"/>
      <c r="L23" s="3"/>
      <c r="M23" s="3"/>
      <c r="N23" s="3"/>
      <c r="O23" s="3"/>
      <c r="P23" s="3"/>
      <c r="Q23" s="3"/>
      <c r="R23" s="3"/>
      <c r="S23" s="3"/>
    </row>
    <row r="24" spans="1:19" ht="13.15" x14ac:dyDescent="0.4">
      <c r="A24" s="3"/>
      <c r="B24" s="3"/>
      <c r="C24" s="26">
        <f t="shared" si="0"/>
        <v>0</v>
      </c>
      <c r="D24" s="3"/>
      <c r="E24" s="3"/>
      <c r="F24" s="3"/>
      <c r="G24" s="3"/>
      <c r="H24" s="3"/>
      <c r="I24" s="3"/>
      <c r="J24" s="3"/>
      <c r="K24" s="3"/>
      <c r="L24" s="3"/>
      <c r="M24" s="3"/>
      <c r="N24" s="3"/>
      <c r="O24" s="3"/>
      <c r="P24" s="3"/>
      <c r="Q24" s="3"/>
      <c r="R24" s="3"/>
      <c r="S24" s="3"/>
    </row>
    <row r="25" spans="1:19" ht="13.15" x14ac:dyDescent="0.4">
      <c r="C25" s="19"/>
      <c r="D25" s="15"/>
      <c r="E25" s="15"/>
      <c r="F25" s="15"/>
      <c r="G25" s="15"/>
      <c r="H25" s="15"/>
      <c r="I25" s="15"/>
      <c r="J25" s="15"/>
      <c r="K25" s="15"/>
      <c r="L25" s="15"/>
      <c r="M25" s="15"/>
    </row>
    <row r="26" spans="1:19" ht="13.15" x14ac:dyDescent="0.4">
      <c r="C26" s="19"/>
      <c r="D26" s="15"/>
      <c r="E26" s="15"/>
      <c r="F26" s="15"/>
      <c r="G26" s="15"/>
      <c r="H26" s="15"/>
      <c r="I26" s="15"/>
      <c r="J26" s="15"/>
      <c r="K26" s="15"/>
      <c r="L26" s="15"/>
      <c r="M26" s="15"/>
    </row>
    <row r="27" spans="1:19" ht="13.15" x14ac:dyDescent="0.4">
      <c r="C27" s="19"/>
      <c r="D27" s="15"/>
      <c r="E27" s="15"/>
      <c r="F27" s="15"/>
      <c r="G27" s="15"/>
      <c r="H27" s="15"/>
      <c r="I27" s="15"/>
      <c r="J27" s="15"/>
      <c r="K27" s="15"/>
      <c r="L27" s="15"/>
      <c r="M27" s="15"/>
    </row>
  </sheetData>
  <sortState xmlns:xlrd2="http://schemas.microsoft.com/office/spreadsheetml/2017/richdata2" ref="A6:I8">
    <sortCondition descending="1" ref="C6:C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dimension ref="A1:AB27"/>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17</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32"/>
      <c r="B6" s="32"/>
      <c r="C6" s="26">
        <f t="shared" ref="C6:C24" si="0">SUM(D6:S6)</f>
        <v>0</v>
      </c>
      <c r="D6" s="3"/>
      <c r="E6" s="3"/>
      <c r="F6" s="3"/>
      <c r="G6" s="3"/>
      <c r="H6" s="3"/>
      <c r="I6" s="3"/>
      <c r="J6" s="3"/>
      <c r="K6" s="3"/>
      <c r="L6" s="3"/>
      <c r="M6" s="3"/>
      <c r="N6" s="3"/>
      <c r="O6" s="3"/>
      <c r="P6" s="3"/>
      <c r="Q6" s="3"/>
      <c r="R6" s="3"/>
      <c r="S6" s="3"/>
    </row>
    <row r="7" spans="1:28" ht="13.15" x14ac:dyDescent="0.4">
      <c r="A7" s="32"/>
      <c r="B7" s="32"/>
      <c r="C7" s="26">
        <f t="shared" si="0"/>
        <v>0</v>
      </c>
      <c r="D7" s="3"/>
      <c r="E7" s="3"/>
      <c r="F7" s="3"/>
      <c r="G7" s="3"/>
      <c r="H7" s="3"/>
      <c r="I7" s="3"/>
      <c r="J7" s="3"/>
      <c r="K7" s="3"/>
      <c r="L7" s="3"/>
      <c r="M7" s="3"/>
      <c r="N7" s="3"/>
      <c r="O7" s="3"/>
      <c r="P7" s="3"/>
      <c r="Q7" s="3"/>
      <c r="R7" s="3"/>
      <c r="S7" s="3"/>
    </row>
    <row r="8" spans="1:28" ht="13.15" x14ac:dyDescent="0.4">
      <c r="A8" s="32"/>
      <c r="B8" s="32"/>
      <c r="C8" s="26">
        <f t="shared" si="0"/>
        <v>0</v>
      </c>
      <c r="D8" s="3"/>
      <c r="E8" s="3"/>
      <c r="F8" s="3"/>
      <c r="G8" s="3"/>
      <c r="H8" s="3"/>
      <c r="I8" s="3"/>
      <c r="J8" s="3"/>
      <c r="K8" s="3"/>
      <c r="L8" s="3"/>
      <c r="M8" s="3"/>
      <c r="N8" s="3"/>
      <c r="O8" s="3"/>
      <c r="P8" s="3"/>
      <c r="Q8" s="3"/>
      <c r="R8" s="3"/>
      <c r="S8" s="3"/>
    </row>
    <row r="9" spans="1:28" ht="13.15" x14ac:dyDescent="0.4">
      <c r="A9" s="32"/>
      <c r="B9" s="32"/>
      <c r="C9" s="26">
        <f t="shared" si="0"/>
        <v>0</v>
      </c>
      <c r="D9" s="3"/>
      <c r="E9" s="3"/>
      <c r="F9" s="3"/>
      <c r="G9" s="3"/>
      <c r="H9" s="3"/>
      <c r="I9" s="3"/>
      <c r="J9" s="3"/>
      <c r="K9" s="3"/>
      <c r="L9" s="3"/>
      <c r="M9" s="3"/>
      <c r="N9" s="3"/>
      <c r="O9" s="3"/>
      <c r="P9" s="3"/>
      <c r="Q9" s="3"/>
      <c r="R9" s="3"/>
      <c r="S9" s="3"/>
    </row>
    <row r="10" spans="1:28" ht="13.15" x14ac:dyDescent="0.4">
      <c r="A10" s="32"/>
      <c r="B10" s="32"/>
      <c r="C10" s="26">
        <f t="shared" si="0"/>
        <v>0</v>
      </c>
      <c r="D10" s="3"/>
      <c r="E10" s="3"/>
      <c r="F10" s="3"/>
      <c r="G10" s="3"/>
      <c r="H10" s="3"/>
      <c r="I10" s="3"/>
      <c r="J10" s="3"/>
      <c r="K10" s="3"/>
      <c r="L10" s="3"/>
      <c r="M10" s="3"/>
      <c r="N10" s="3"/>
      <c r="O10" s="3"/>
      <c r="P10" s="3"/>
      <c r="Q10" s="3"/>
      <c r="R10" s="3"/>
      <c r="S10" s="3"/>
    </row>
    <row r="11" spans="1:28" ht="13.15" x14ac:dyDescent="0.4">
      <c r="A11" s="32"/>
      <c r="B11" s="32"/>
      <c r="C11" s="26">
        <f t="shared" si="0"/>
        <v>0</v>
      </c>
      <c r="D11" s="3"/>
      <c r="E11" s="3"/>
      <c r="F11" s="3"/>
      <c r="G11" s="3"/>
      <c r="H11" s="3"/>
      <c r="I11" s="3"/>
      <c r="J11" s="3"/>
      <c r="K11" s="3"/>
      <c r="L11" s="3"/>
      <c r="M11" s="3"/>
      <c r="N11" s="3"/>
      <c r="O11" s="3"/>
      <c r="P11" s="3"/>
      <c r="Q11" s="3"/>
      <c r="R11" s="3"/>
      <c r="S11" s="3"/>
    </row>
    <row r="12" spans="1:28" ht="13.15" x14ac:dyDescent="0.4">
      <c r="A12" s="32"/>
      <c r="B12" s="32"/>
      <c r="C12" s="26">
        <f t="shared" si="0"/>
        <v>0</v>
      </c>
      <c r="D12" s="3"/>
      <c r="E12" s="3"/>
      <c r="F12" s="3"/>
      <c r="G12" s="3"/>
      <c r="H12" s="3"/>
      <c r="I12" s="3"/>
      <c r="J12" s="3"/>
      <c r="K12" s="3"/>
      <c r="L12" s="3"/>
      <c r="M12" s="3"/>
      <c r="N12" s="3"/>
      <c r="O12" s="3"/>
      <c r="P12" s="3"/>
      <c r="Q12" s="3"/>
      <c r="R12" s="3"/>
      <c r="S12" s="3"/>
    </row>
    <row r="13" spans="1:28" ht="13.15" x14ac:dyDescent="0.4">
      <c r="A13" s="32"/>
      <c r="B13" s="32"/>
      <c r="C13" s="26">
        <f t="shared" si="0"/>
        <v>0</v>
      </c>
      <c r="D13" s="3"/>
      <c r="E13" s="3"/>
      <c r="F13" s="3"/>
      <c r="G13" s="3"/>
      <c r="H13" s="3"/>
      <c r="I13" s="3"/>
      <c r="J13" s="3"/>
      <c r="K13" s="3"/>
      <c r="L13" s="3"/>
      <c r="M13" s="3"/>
      <c r="N13" s="3"/>
      <c r="O13" s="3"/>
      <c r="P13" s="3"/>
      <c r="Q13" s="3"/>
      <c r="R13" s="3"/>
      <c r="S13" s="3"/>
    </row>
    <row r="14" spans="1:28" ht="13.15" x14ac:dyDescent="0.4">
      <c r="A14" s="32"/>
      <c r="B14" s="32"/>
      <c r="C14" s="26">
        <f t="shared" si="0"/>
        <v>0</v>
      </c>
      <c r="D14" s="3"/>
      <c r="E14" s="3"/>
      <c r="F14" s="3"/>
      <c r="G14" s="3"/>
      <c r="H14" s="3"/>
      <c r="I14" s="3"/>
      <c r="J14" s="3"/>
      <c r="K14" s="3"/>
      <c r="L14" s="3"/>
      <c r="M14" s="3"/>
      <c r="N14" s="3"/>
      <c r="O14" s="3"/>
      <c r="P14" s="3"/>
      <c r="Q14" s="3"/>
      <c r="R14" s="3"/>
      <c r="S14" s="3"/>
    </row>
    <row r="15" spans="1:28" ht="13.15" x14ac:dyDescent="0.4">
      <c r="A15" s="32"/>
      <c r="B15" s="32"/>
      <c r="C15" s="26">
        <f t="shared" si="0"/>
        <v>0</v>
      </c>
      <c r="D15" s="3"/>
      <c r="E15" s="3"/>
      <c r="F15" s="3"/>
      <c r="G15" s="3"/>
      <c r="H15" s="3"/>
      <c r="I15" s="3"/>
      <c r="J15" s="3"/>
      <c r="K15" s="3"/>
      <c r="L15" s="3"/>
      <c r="M15" s="3"/>
      <c r="N15" s="3"/>
      <c r="O15" s="3"/>
      <c r="P15" s="3"/>
      <c r="Q15" s="3"/>
      <c r="R15" s="3"/>
      <c r="S15" s="3"/>
    </row>
    <row r="16" spans="1:28"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A23" s="3"/>
      <c r="B23" s="3"/>
      <c r="C23" s="26">
        <f t="shared" si="0"/>
        <v>0</v>
      </c>
      <c r="D23" s="3"/>
      <c r="E23" s="3"/>
      <c r="F23" s="3"/>
      <c r="G23" s="3"/>
      <c r="H23" s="3"/>
      <c r="I23" s="3"/>
      <c r="J23" s="3"/>
      <c r="K23" s="3"/>
      <c r="L23" s="3"/>
      <c r="M23" s="3"/>
      <c r="N23" s="3"/>
      <c r="O23" s="3"/>
      <c r="P23" s="3"/>
      <c r="Q23" s="3"/>
      <c r="R23" s="3"/>
      <c r="S23" s="3"/>
    </row>
    <row r="24" spans="1:19" ht="13.15" x14ac:dyDescent="0.4">
      <c r="A24" s="3"/>
      <c r="B24" s="3"/>
      <c r="C24" s="26">
        <f t="shared" si="0"/>
        <v>0</v>
      </c>
      <c r="D24" s="3"/>
      <c r="E24" s="3"/>
      <c r="F24" s="3"/>
      <c r="G24" s="3"/>
      <c r="H24" s="3"/>
      <c r="I24" s="3"/>
      <c r="J24" s="3"/>
      <c r="K24" s="3"/>
      <c r="L24" s="3"/>
      <c r="M24" s="3"/>
      <c r="N24" s="3"/>
      <c r="O24" s="3"/>
      <c r="P24" s="3"/>
      <c r="Q24" s="3"/>
      <c r="R24" s="3"/>
      <c r="S24" s="3"/>
    </row>
    <row r="25" spans="1:19" ht="13.15" x14ac:dyDescent="0.4">
      <c r="C25" s="19"/>
      <c r="D25" s="15"/>
      <c r="E25" s="15"/>
      <c r="F25" s="15"/>
      <c r="G25" s="15"/>
      <c r="H25" s="15"/>
      <c r="I25" s="15"/>
      <c r="J25" s="15"/>
      <c r="K25" s="15"/>
      <c r="L25" s="15"/>
      <c r="M25" s="15"/>
    </row>
    <row r="26" spans="1:19" ht="13.15" x14ac:dyDescent="0.4">
      <c r="C26" s="19"/>
      <c r="D26" s="15"/>
      <c r="E26" s="15"/>
      <c r="F26" s="15"/>
      <c r="G26" s="15"/>
      <c r="H26" s="15"/>
      <c r="I26" s="15"/>
      <c r="J26" s="15"/>
      <c r="K26" s="15"/>
      <c r="L26" s="15"/>
      <c r="M26" s="15"/>
    </row>
    <row r="27" spans="1:19" ht="13.15" x14ac:dyDescent="0.4">
      <c r="C27" s="19"/>
      <c r="D27" s="15"/>
      <c r="E27" s="15"/>
      <c r="F27" s="15"/>
      <c r="G27" s="15"/>
      <c r="H27" s="15"/>
      <c r="I27" s="15"/>
      <c r="J27" s="15"/>
      <c r="K27" s="15"/>
      <c r="L27" s="15"/>
      <c r="M27" s="15"/>
    </row>
  </sheetData>
  <sortState xmlns:xlrd2="http://schemas.microsoft.com/office/spreadsheetml/2017/richdata2" ref="A6:AH8">
    <sortCondition descending="1" ref="C6:C8"/>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27"/>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21</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32"/>
      <c r="B6" s="32"/>
      <c r="C6" s="26">
        <f t="shared" ref="C6:C24" si="0">SUM(D6:S6)</f>
        <v>0</v>
      </c>
      <c r="D6" s="3"/>
      <c r="E6" s="3"/>
      <c r="F6" s="3"/>
      <c r="G6" s="3"/>
      <c r="H6" s="3"/>
      <c r="I6" s="3"/>
      <c r="J6" s="3"/>
      <c r="K6" s="3"/>
      <c r="L6" s="3"/>
      <c r="M6" s="3"/>
      <c r="N6" s="3"/>
      <c r="O6" s="3"/>
      <c r="P6" s="3"/>
      <c r="Q6" s="3"/>
      <c r="R6" s="3"/>
      <c r="S6" s="3"/>
    </row>
    <row r="7" spans="1:28" ht="13.15" x14ac:dyDescent="0.4">
      <c r="A7" s="32"/>
      <c r="B7" s="32"/>
      <c r="C7" s="26">
        <f t="shared" si="0"/>
        <v>0</v>
      </c>
      <c r="D7" s="3"/>
      <c r="E7" s="3"/>
      <c r="F7" s="3"/>
      <c r="G7" s="3"/>
      <c r="H7" s="3"/>
      <c r="I7" s="3"/>
      <c r="J7" s="3"/>
      <c r="K7" s="3"/>
      <c r="L7" s="3"/>
      <c r="M7" s="3"/>
      <c r="N7" s="3"/>
      <c r="O7" s="3"/>
      <c r="P7" s="3"/>
      <c r="Q7" s="3"/>
      <c r="R7" s="3"/>
      <c r="S7" s="3"/>
    </row>
    <row r="8" spans="1:28" ht="13.15" x14ac:dyDescent="0.4">
      <c r="A8" s="32"/>
      <c r="B8" s="32"/>
      <c r="C8" s="26">
        <f t="shared" si="0"/>
        <v>0</v>
      </c>
      <c r="D8" s="3"/>
      <c r="E8" s="3"/>
      <c r="F8" s="3"/>
      <c r="G8" s="3"/>
      <c r="H8" s="3"/>
      <c r="I8" s="3"/>
      <c r="J8" s="3"/>
      <c r="K8" s="3"/>
      <c r="L8" s="3"/>
      <c r="M8" s="3"/>
      <c r="N8" s="3"/>
      <c r="O8" s="3"/>
      <c r="P8" s="3"/>
      <c r="Q8" s="3"/>
      <c r="R8" s="3"/>
      <c r="S8" s="3"/>
    </row>
    <row r="9" spans="1:28" ht="13.15" x14ac:dyDescent="0.4">
      <c r="A9" s="32"/>
      <c r="B9" s="32"/>
      <c r="C9" s="26">
        <f t="shared" si="0"/>
        <v>0</v>
      </c>
      <c r="D9" s="3"/>
      <c r="E9" s="3"/>
      <c r="F9" s="3"/>
      <c r="G9" s="3"/>
      <c r="H9" s="3"/>
      <c r="I9" s="3"/>
      <c r="J9" s="3"/>
      <c r="K9" s="3"/>
      <c r="L9" s="3"/>
      <c r="M9" s="3"/>
      <c r="N9" s="3"/>
      <c r="O9" s="3"/>
      <c r="P9" s="3"/>
      <c r="Q9" s="3"/>
      <c r="R9" s="3"/>
      <c r="S9" s="3"/>
    </row>
    <row r="10" spans="1:28" ht="13.15" x14ac:dyDescent="0.4">
      <c r="A10" s="32"/>
      <c r="B10" s="32"/>
      <c r="C10" s="26">
        <f t="shared" si="0"/>
        <v>0</v>
      </c>
      <c r="D10" s="3"/>
      <c r="E10" s="3"/>
      <c r="F10" s="3"/>
      <c r="G10" s="3"/>
      <c r="H10" s="3"/>
      <c r="I10" s="3"/>
      <c r="J10" s="3"/>
      <c r="K10" s="3"/>
      <c r="L10" s="3"/>
      <c r="M10" s="3"/>
      <c r="N10" s="3"/>
      <c r="O10" s="3"/>
      <c r="P10" s="3"/>
      <c r="Q10" s="3"/>
      <c r="R10" s="3"/>
      <c r="S10" s="3"/>
    </row>
    <row r="11" spans="1:28" ht="13.15" x14ac:dyDescent="0.4">
      <c r="A11" s="32"/>
      <c r="B11" s="32"/>
      <c r="C11" s="26">
        <f t="shared" si="0"/>
        <v>0</v>
      </c>
      <c r="D11" s="3"/>
      <c r="E11" s="3"/>
      <c r="F11" s="3"/>
      <c r="G11" s="3"/>
      <c r="H11" s="3"/>
      <c r="I11" s="3"/>
      <c r="J11" s="3"/>
      <c r="K11" s="3"/>
      <c r="L11" s="3"/>
      <c r="M11" s="3"/>
      <c r="N11" s="3"/>
      <c r="O11" s="3"/>
      <c r="P11" s="3"/>
      <c r="Q11" s="3"/>
      <c r="R11" s="3"/>
      <c r="S11" s="3"/>
    </row>
    <row r="12" spans="1:28" ht="13.15" x14ac:dyDescent="0.4">
      <c r="A12" s="32"/>
      <c r="B12" s="32"/>
      <c r="C12" s="26">
        <f t="shared" si="0"/>
        <v>0</v>
      </c>
      <c r="D12" s="3"/>
      <c r="E12" s="3"/>
      <c r="F12" s="3"/>
      <c r="G12" s="3"/>
      <c r="H12" s="3"/>
      <c r="I12" s="3"/>
      <c r="J12" s="3"/>
      <c r="K12" s="3"/>
      <c r="L12" s="3"/>
      <c r="M12" s="3"/>
      <c r="N12" s="3"/>
      <c r="O12" s="3"/>
      <c r="P12" s="3"/>
      <c r="Q12" s="3"/>
      <c r="R12" s="3"/>
      <c r="S12" s="3"/>
    </row>
    <row r="13" spans="1:28" ht="13.15" x14ac:dyDescent="0.4">
      <c r="A13" s="32"/>
      <c r="B13" s="32"/>
      <c r="C13" s="26">
        <f t="shared" si="0"/>
        <v>0</v>
      </c>
      <c r="D13" s="3"/>
      <c r="E13" s="3"/>
      <c r="F13" s="3"/>
      <c r="G13" s="3"/>
      <c r="H13" s="3"/>
      <c r="I13" s="3"/>
      <c r="J13" s="3"/>
      <c r="K13" s="3"/>
      <c r="L13" s="3"/>
      <c r="M13" s="3"/>
      <c r="N13" s="3"/>
      <c r="O13" s="3"/>
      <c r="P13" s="3"/>
      <c r="Q13" s="3"/>
      <c r="R13" s="3"/>
      <c r="S13" s="3"/>
    </row>
    <row r="14" spans="1:28" ht="13.15" x14ac:dyDescent="0.4">
      <c r="A14" s="32"/>
      <c r="B14" s="32"/>
      <c r="C14" s="26">
        <f t="shared" si="0"/>
        <v>0</v>
      </c>
      <c r="D14" s="3"/>
      <c r="E14" s="3"/>
      <c r="F14" s="3"/>
      <c r="G14" s="3"/>
      <c r="H14" s="3"/>
      <c r="I14" s="3"/>
      <c r="J14" s="3"/>
      <c r="K14" s="3"/>
      <c r="L14" s="3"/>
      <c r="M14" s="3"/>
      <c r="N14" s="3"/>
      <c r="O14" s="3"/>
      <c r="P14" s="3"/>
      <c r="Q14" s="3"/>
      <c r="R14" s="3"/>
      <c r="S14" s="3"/>
    </row>
    <row r="15" spans="1:28" ht="13.15" x14ac:dyDescent="0.4">
      <c r="A15" s="32"/>
      <c r="B15" s="32"/>
      <c r="C15" s="26">
        <f t="shared" si="0"/>
        <v>0</v>
      </c>
      <c r="D15" s="3"/>
      <c r="E15" s="3"/>
      <c r="F15" s="3"/>
      <c r="G15" s="3"/>
      <c r="H15" s="3"/>
      <c r="I15" s="3"/>
      <c r="J15" s="3"/>
      <c r="K15" s="3"/>
      <c r="L15" s="3"/>
      <c r="M15" s="3"/>
      <c r="N15" s="3"/>
      <c r="O15" s="3"/>
      <c r="P15" s="3"/>
      <c r="Q15" s="3"/>
      <c r="R15" s="3"/>
      <c r="S15" s="3"/>
    </row>
    <row r="16" spans="1:28"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A23" s="3"/>
      <c r="B23" s="3"/>
      <c r="C23" s="26">
        <f t="shared" si="0"/>
        <v>0</v>
      </c>
      <c r="D23" s="3"/>
      <c r="E23" s="3"/>
      <c r="F23" s="3"/>
      <c r="G23" s="3"/>
      <c r="H23" s="3"/>
      <c r="I23" s="3"/>
      <c r="J23" s="3"/>
      <c r="K23" s="3"/>
      <c r="L23" s="3"/>
      <c r="M23" s="3"/>
      <c r="N23" s="3"/>
      <c r="O23" s="3"/>
      <c r="P23" s="3"/>
      <c r="Q23" s="3"/>
      <c r="R23" s="3"/>
      <c r="S23" s="3"/>
    </row>
    <row r="24" spans="1:19" ht="13.15" x14ac:dyDescent="0.4">
      <c r="A24" s="3"/>
      <c r="B24" s="3"/>
      <c r="C24" s="26">
        <f t="shared" si="0"/>
        <v>0</v>
      </c>
      <c r="D24" s="3"/>
      <c r="E24" s="3"/>
      <c r="F24" s="3"/>
      <c r="G24" s="3"/>
      <c r="H24" s="3"/>
      <c r="I24" s="3"/>
      <c r="J24" s="3"/>
      <c r="K24" s="3"/>
      <c r="L24" s="3"/>
      <c r="M24" s="3"/>
      <c r="N24" s="3"/>
      <c r="O24" s="3"/>
      <c r="P24" s="3"/>
      <c r="Q24" s="3"/>
      <c r="R24" s="3"/>
      <c r="S24" s="3"/>
    </row>
    <row r="25" spans="1:19" ht="13.15" x14ac:dyDescent="0.4">
      <c r="C25" s="19"/>
      <c r="D25" s="15"/>
      <c r="E25" s="15"/>
      <c r="F25" s="15"/>
      <c r="G25" s="15"/>
      <c r="H25" s="15"/>
      <c r="I25" s="15"/>
      <c r="J25" s="15"/>
      <c r="K25" s="15"/>
      <c r="L25" s="15"/>
      <c r="M25" s="15"/>
    </row>
    <row r="26" spans="1:19" ht="13.15" x14ac:dyDescent="0.4">
      <c r="C26" s="19"/>
      <c r="D26" s="15"/>
      <c r="E26" s="15"/>
      <c r="F26" s="15"/>
      <c r="G26" s="15"/>
      <c r="H26" s="15"/>
      <c r="I26" s="15"/>
      <c r="J26" s="15"/>
      <c r="K26" s="15"/>
      <c r="L26" s="15"/>
      <c r="M26" s="15"/>
    </row>
    <row r="27" spans="1:19" ht="13.15" x14ac:dyDescent="0.4">
      <c r="C27" s="19"/>
      <c r="D27" s="15"/>
      <c r="E27" s="15"/>
      <c r="F27" s="15"/>
      <c r="G27" s="15"/>
      <c r="H27" s="15"/>
      <c r="I27" s="15"/>
      <c r="J27" s="15"/>
      <c r="K27" s="15"/>
      <c r="L27" s="15"/>
      <c r="M27" s="15"/>
    </row>
  </sheetData>
  <sortState xmlns:xlrd2="http://schemas.microsoft.com/office/spreadsheetml/2017/richdata2" ref="A6:AH7">
    <sortCondition descending="1" ref="C6:C7"/>
  </sortState>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A1:AB25"/>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15</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35" customFormat="1" ht="13.15" x14ac:dyDescent="0.4">
      <c r="A6" s="44" t="s">
        <v>49</v>
      </c>
      <c r="B6" s="44" t="s">
        <v>50</v>
      </c>
      <c r="C6" s="45">
        <f>SUM(D6:S6)</f>
        <v>19</v>
      </c>
      <c r="D6" s="16">
        <v>2</v>
      </c>
      <c r="E6" s="16">
        <v>2</v>
      </c>
      <c r="F6" s="16">
        <v>4</v>
      </c>
      <c r="G6" s="16">
        <v>3</v>
      </c>
      <c r="H6" s="16">
        <v>2</v>
      </c>
      <c r="I6" s="16">
        <v>3</v>
      </c>
      <c r="J6" s="16">
        <v>1</v>
      </c>
      <c r="K6" s="16">
        <v>2</v>
      </c>
      <c r="L6" s="16"/>
      <c r="M6" s="16"/>
      <c r="N6" s="16"/>
      <c r="O6" s="16"/>
      <c r="P6" s="36"/>
      <c r="Q6" s="36"/>
      <c r="R6" s="32"/>
      <c r="S6" s="32"/>
    </row>
    <row r="7" spans="1:28" s="35" customFormat="1" ht="13.15" x14ac:dyDescent="0.4">
      <c r="A7" s="32" t="s">
        <v>56</v>
      </c>
      <c r="B7" s="32" t="s">
        <v>57</v>
      </c>
      <c r="C7" s="26">
        <f>SUM(D7:S7)</f>
        <v>14</v>
      </c>
      <c r="D7" s="16"/>
      <c r="E7" s="16"/>
      <c r="F7" s="16"/>
      <c r="G7" s="16"/>
      <c r="H7" s="16">
        <v>4</v>
      </c>
      <c r="I7" s="16">
        <v>4</v>
      </c>
      <c r="J7" s="16">
        <v>3</v>
      </c>
      <c r="K7" s="16">
        <v>3</v>
      </c>
      <c r="L7" s="16"/>
      <c r="M7" s="16"/>
      <c r="N7" s="16"/>
      <c r="O7" s="16"/>
      <c r="P7" s="16"/>
      <c r="Q7" s="36"/>
      <c r="R7" s="3"/>
      <c r="S7" s="32"/>
    </row>
    <row r="8" spans="1:28" ht="13.15" x14ac:dyDescent="0.4">
      <c r="A8" s="46" t="s">
        <v>46</v>
      </c>
      <c r="B8" s="46" t="s">
        <v>45</v>
      </c>
      <c r="C8" s="45">
        <f>SUM(D8:S8)</f>
        <v>11</v>
      </c>
      <c r="D8" s="16"/>
      <c r="E8" s="16"/>
      <c r="F8" s="16">
        <v>1</v>
      </c>
      <c r="G8" s="16">
        <v>2</v>
      </c>
      <c r="H8" s="16">
        <v>3</v>
      </c>
      <c r="I8" s="16">
        <v>2</v>
      </c>
      <c r="J8" s="16">
        <v>2</v>
      </c>
      <c r="K8" s="16">
        <v>1</v>
      </c>
      <c r="L8" s="16"/>
      <c r="M8" s="16"/>
      <c r="N8" s="16"/>
      <c r="O8" s="16"/>
      <c r="P8" s="16"/>
      <c r="Q8" s="16"/>
      <c r="R8" s="32"/>
      <c r="S8" s="3"/>
    </row>
    <row r="9" spans="1:28" ht="13.15" x14ac:dyDescent="0.4">
      <c r="A9" s="31" t="s">
        <v>51</v>
      </c>
      <c r="B9" s="31" t="s">
        <v>43</v>
      </c>
      <c r="C9" s="26">
        <f>SUM(D9:S9)</f>
        <v>7</v>
      </c>
      <c r="D9" s="36"/>
      <c r="E9" s="36"/>
      <c r="F9" s="36">
        <v>3</v>
      </c>
      <c r="G9" s="36">
        <v>4</v>
      </c>
      <c r="H9" s="16"/>
      <c r="I9" s="16"/>
      <c r="J9" s="16"/>
      <c r="K9" s="16"/>
      <c r="L9" s="36"/>
      <c r="M9" s="36"/>
      <c r="N9" s="36"/>
      <c r="O9" s="36"/>
      <c r="P9" s="36"/>
      <c r="Q9" s="16"/>
      <c r="R9" s="3"/>
      <c r="S9" s="3"/>
    </row>
    <row r="10" spans="1:28" ht="13.15" x14ac:dyDescent="0.4">
      <c r="A10" s="31" t="s">
        <v>47</v>
      </c>
      <c r="B10" s="31" t="s">
        <v>48</v>
      </c>
      <c r="C10" s="26">
        <f>SUM(D10:S10)</f>
        <v>5</v>
      </c>
      <c r="D10" s="36">
        <v>1</v>
      </c>
      <c r="E10" s="36">
        <v>1</v>
      </c>
      <c r="F10" s="36">
        <v>2</v>
      </c>
      <c r="G10" s="36">
        <v>1</v>
      </c>
      <c r="H10" s="16"/>
      <c r="I10" s="16"/>
      <c r="J10" s="16"/>
      <c r="K10" s="16"/>
      <c r="L10" s="36"/>
      <c r="M10" s="36"/>
      <c r="N10" s="36"/>
      <c r="O10" s="36"/>
      <c r="P10" s="16"/>
      <c r="Q10" s="16"/>
      <c r="R10" s="3"/>
      <c r="S10" s="3"/>
    </row>
    <row r="11" spans="1:28" ht="13.15" x14ac:dyDescent="0.4">
      <c r="A11" s="32"/>
      <c r="B11" s="32"/>
      <c r="C11" s="26">
        <f t="shared" ref="C11:C22" si="0">SUM(D11:S11)</f>
        <v>0</v>
      </c>
      <c r="D11" s="16"/>
      <c r="E11" s="16"/>
      <c r="F11" s="16"/>
      <c r="G11" s="16"/>
      <c r="H11" s="16"/>
      <c r="I11" s="16"/>
      <c r="J11" s="16"/>
      <c r="K11" s="16"/>
      <c r="L11" s="16"/>
      <c r="M11" s="16"/>
      <c r="N11" s="16"/>
      <c r="O11" s="16"/>
      <c r="P11" s="16"/>
      <c r="Q11" s="16"/>
      <c r="R11" s="3"/>
      <c r="S11" s="3"/>
    </row>
    <row r="12" spans="1:28" ht="13.15" x14ac:dyDescent="0.4">
      <c r="A12" s="32"/>
      <c r="B12" s="32"/>
      <c r="C12" s="26">
        <f t="shared" si="0"/>
        <v>0</v>
      </c>
      <c r="D12" s="16"/>
      <c r="E12" s="16"/>
      <c r="F12" s="16"/>
      <c r="G12" s="16"/>
      <c r="H12" s="16"/>
      <c r="I12" s="16"/>
      <c r="J12" s="16"/>
      <c r="K12" s="16"/>
      <c r="L12" s="16"/>
      <c r="M12" s="16"/>
      <c r="N12" s="16"/>
      <c r="O12" s="16"/>
      <c r="P12" s="16"/>
      <c r="Q12" s="16"/>
      <c r="R12" s="3"/>
      <c r="S12" s="3"/>
    </row>
    <row r="13" spans="1:28" ht="13.15" x14ac:dyDescent="0.4">
      <c r="A13" s="32"/>
      <c r="B13" s="32"/>
      <c r="C13" s="26">
        <f t="shared" si="0"/>
        <v>0</v>
      </c>
      <c r="D13" s="16"/>
      <c r="E13" s="16"/>
      <c r="F13" s="16"/>
      <c r="G13" s="16"/>
      <c r="H13" s="16"/>
      <c r="I13" s="16"/>
      <c r="J13" s="16"/>
      <c r="K13" s="16"/>
      <c r="L13" s="16"/>
      <c r="M13" s="16"/>
      <c r="N13" s="16"/>
      <c r="O13" s="16"/>
      <c r="P13" s="16"/>
      <c r="Q13" s="16"/>
      <c r="R13" s="3"/>
      <c r="S13" s="3"/>
    </row>
    <row r="14" spans="1:28" ht="13.15" x14ac:dyDescent="0.4">
      <c r="A14" s="32"/>
      <c r="B14" s="32"/>
      <c r="C14" s="26">
        <f t="shared" si="0"/>
        <v>0</v>
      </c>
      <c r="D14" s="16"/>
      <c r="E14" s="16"/>
      <c r="F14" s="16"/>
      <c r="G14" s="16"/>
      <c r="H14" s="16"/>
      <c r="I14" s="16"/>
      <c r="J14" s="16"/>
      <c r="K14" s="16"/>
      <c r="L14" s="16"/>
      <c r="M14" s="16"/>
      <c r="N14" s="16"/>
      <c r="O14" s="16"/>
      <c r="P14" s="16"/>
      <c r="Q14" s="16"/>
      <c r="R14" s="3"/>
      <c r="S14" s="3"/>
    </row>
    <row r="15" spans="1:28" ht="13.15" x14ac:dyDescent="0.4">
      <c r="A15" s="32"/>
      <c r="B15" s="32"/>
      <c r="C15" s="26">
        <f t="shared" si="0"/>
        <v>0</v>
      </c>
      <c r="D15" s="16"/>
      <c r="E15" s="16"/>
      <c r="F15" s="16"/>
      <c r="G15" s="16"/>
      <c r="H15" s="16"/>
      <c r="I15" s="16"/>
      <c r="J15" s="16"/>
      <c r="K15" s="16"/>
      <c r="L15" s="16"/>
      <c r="M15" s="16"/>
      <c r="N15" s="16"/>
      <c r="O15" s="16"/>
      <c r="P15" s="16"/>
      <c r="Q15" s="16"/>
      <c r="R15" s="3"/>
      <c r="S15" s="3"/>
    </row>
    <row r="16" spans="1:28" ht="13.15" x14ac:dyDescent="0.4">
      <c r="A16" s="32"/>
      <c r="B16" s="32"/>
      <c r="C16" s="26">
        <f t="shared" si="0"/>
        <v>0</v>
      </c>
      <c r="D16" s="3"/>
      <c r="E16" s="3"/>
      <c r="F16" s="3"/>
      <c r="G16" s="3"/>
      <c r="H16" s="3"/>
      <c r="I16" s="3"/>
      <c r="J16" s="3"/>
      <c r="K16" s="3"/>
      <c r="L16" s="16"/>
      <c r="M16" s="16"/>
      <c r="N16" s="16"/>
      <c r="O16" s="16"/>
      <c r="P16" s="3"/>
      <c r="Q16" s="3"/>
      <c r="R16" s="3"/>
      <c r="S16" s="3"/>
    </row>
    <row r="17" spans="1:19" ht="13.15" x14ac:dyDescent="0.4">
      <c r="A17" s="32"/>
      <c r="B17" s="32"/>
      <c r="C17" s="26">
        <f t="shared" si="0"/>
        <v>0</v>
      </c>
      <c r="D17" s="3"/>
      <c r="E17" s="3"/>
      <c r="F17" s="3"/>
      <c r="G17" s="3"/>
      <c r="H17" s="3"/>
      <c r="I17" s="3"/>
      <c r="J17" s="3"/>
      <c r="K17" s="3"/>
      <c r="L17" s="16"/>
      <c r="M17" s="16"/>
      <c r="N17" s="16"/>
      <c r="O17" s="16"/>
      <c r="P17" s="3"/>
      <c r="Q17" s="3"/>
      <c r="R17" s="3"/>
      <c r="S17" s="3"/>
    </row>
    <row r="18" spans="1:19" ht="13.15" x14ac:dyDescent="0.4">
      <c r="A18" s="3"/>
      <c r="B18" s="3"/>
      <c r="C18" s="26">
        <f t="shared" si="0"/>
        <v>0</v>
      </c>
      <c r="D18" s="3"/>
      <c r="E18" s="3"/>
      <c r="F18" s="3"/>
      <c r="G18" s="3"/>
      <c r="H18" s="3"/>
      <c r="I18" s="3"/>
      <c r="J18" s="3"/>
      <c r="K18" s="3"/>
      <c r="L18" s="16"/>
      <c r="M18" s="16"/>
      <c r="N18" s="16"/>
      <c r="O18" s="16"/>
      <c r="P18" s="3"/>
      <c r="Q18" s="3"/>
      <c r="R18" s="3"/>
      <c r="S18" s="3"/>
    </row>
    <row r="19" spans="1:19" ht="13.15" x14ac:dyDescent="0.4">
      <c r="A19" s="3"/>
      <c r="B19" s="3"/>
      <c r="C19" s="26">
        <f t="shared" si="0"/>
        <v>0</v>
      </c>
      <c r="D19" s="3"/>
      <c r="E19" s="3"/>
      <c r="F19" s="3"/>
      <c r="G19" s="3"/>
      <c r="H19" s="3"/>
      <c r="I19" s="3"/>
      <c r="J19" s="3"/>
      <c r="K19" s="3"/>
      <c r="L19" s="16"/>
      <c r="M19" s="16"/>
      <c r="N19" s="16"/>
      <c r="O19" s="16"/>
      <c r="P19" s="3"/>
      <c r="Q19" s="3"/>
      <c r="R19" s="3"/>
      <c r="S19" s="3"/>
    </row>
    <row r="20" spans="1:19" ht="13.15" x14ac:dyDescent="0.4">
      <c r="A20" s="3"/>
      <c r="B20" s="3"/>
      <c r="C20" s="26">
        <f t="shared" si="0"/>
        <v>0</v>
      </c>
      <c r="D20" s="3"/>
      <c r="E20" s="3"/>
      <c r="F20" s="3"/>
      <c r="G20" s="3"/>
      <c r="H20" s="3"/>
      <c r="I20" s="3"/>
      <c r="J20" s="3"/>
      <c r="K20" s="3"/>
      <c r="L20" s="16"/>
      <c r="M20" s="16"/>
      <c r="N20" s="16"/>
      <c r="O20" s="16"/>
      <c r="P20" s="3"/>
      <c r="Q20" s="3"/>
      <c r="R20" s="3"/>
      <c r="S20" s="3"/>
    </row>
    <row r="21" spans="1:19" ht="13.15" x14ac:dyDescent="0.4">
      <c r="A21" s="3"/>
      <c r="B21" s="3"/>
      <c r="C21" s="26">
        <f t="shared" si="0"/>
        <v>0</v>
      </c>
      <c r="D21" s="3"/>
      <c r="E21" s="3"/>
      <c r="F21" s="3"/>
      <c r="G21" s="3"/>
      <c r="H21" s="3"/>
      <c r="I21" s="3"/>
      <c r="J21" s="3"/>
      <c r="K21" s="3"/>
      <c r="L21" s="16"/>
      <c r="M21" s="16"/>
      <c r="N21" s="16"/>
      <c r="O21" s="16"/>
      <c r="P21" s="3"/>
      <c r="Q21" s="3"/>
      <c r="R21" s="3"/>
      <c r="S21" s="3"/>
    </row>
    <row r="22" spans="1:19" ht="13.15" x14ac:dyDescent="0.4">
      <c r="A22" s="3"/>
      <c r="B22" s="3"/>
      <c r="C22" s="26">
        <f t="shared" si="0"/>
        <v>0</v>
      </c>
      <c r="D22" s="3"/>
      <c r="E22" s="3"/>
      <c r="F22" s="3"/>
      <c r="G22" s="3"/>
      <c r="H22" s="3"/>
      <c r="I22" s="3"/>
      <c r="J22" s="3"/>
      <c r="K22" s="3"/>
      <c r="L22" s="16"/>
      <c r="M22" s="16"/>
      <c r="N22" s="16"/>
      <c r="O22" s="16"/>
      <c r="P22" s="3"/>
      <c r="Q22" s="3"/>
      <c r="R22" s="3"/>
      <c r="S22" s="3"/>
    </row>
    <row r="23" spans="1:19" ht="13.15" x14ac:dyDescent="0.4">
      <c r="C23" s="19"/>
      <c r="D23" s="15"/>
      <c r="E23" s="15"/>
      <c r="F23" s="15"/>
      <c r="G23" s="15"/>
      <c r="H23" s="15"/>
      <c r="I23" s="15"/>
      <c r="J23" s="15"/>
      <c r="K23" s="15"/>
      <c r="L23" s="15"/>
      <c r="M23" s="15"/>
    </row>
    <row r="24" spans="1:19" ht="13.15" x14ac:dyDescent="0.4">
      <c r="C24" s="19"/>
      <c r="D24" s="15"/>
      <c r="E24" s="15"/>
      <c r="F24" s="15"/>
      <c r="G24" s="15"/>
      <c r="H24" s="15"/>
      <c r="I24" s="15"/>
      <c r="J24" s="15"/>
      <c r="K24" s="15"/>
      <c r="L24" s="15"/>
      <c r="M24" s="15"/>
    </row>
    <row r="25" spans="1:19" ht="13.15" x14ac:dyDescent="0.4">
      <c r="C25" s="19"/>
      <c r="D25" s="15"/>
      <c r="E25" s="15"/>
      <c r="F25" s="15"/>
      <c r="G25" s="15"/>
      <c r="H25" s="15"/>
      <c r="I25" s="15"/>
      <c r="J25" s="15"/>
      <c r="K25" s="15"/>
      <c r="L25" s="15"/>
      <c r="M25" s="15"/>
    </row>
  </sheetData>
  <sortState xmlns:xlrd2="http://schemas.microsoft.com/office/spreadsheetml/2017/richdata2" ref="A6:Q10">
    <sortCondition descending="1" ref="C6:C10"/>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AB25"/>
  <sheetViews>
    <sheetView workbookViewId="0"/>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14</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35" customFormat="1" ht="13.15" x14ac:dyDescent="0.4">
      <c r="A6" s="46" t="s">
        <v>46</v>
      </c>
      <c r="B6" s="46" t="s">
        <v>45</v>
      </c>
      <c r="C6" s="45">
        <f>SUM(D6:S6)</f>
        <v>16</v>
      </c>
      <c r="D6" s="16"/>
      <c r="E6" s="16"/>
      <c r="F6" s="16">
        <v>3</v>
      </c>
      <c r="G6" s="16">
        <v>3</v>
      </c>
      <c r="H6" s="36">
        <v>3</v>
      </c>
      <c r="I6" s="36">
        <v>3</v>
      </c>
      <c r="J6" s="36">
        <v>1</v>
      </c>
      <c r="K6" s="36">
        <v>3</v>
      </c>
      <c r="L6" s="36"/>
      <c r="M6" s="36"/>
      <c r="N6" s="36"/>
      <c r="O6" s="36"/>
      <c r="P6" s="3"/>
      <c r="Q6" s="3"/>
      <c r="R6" s="32"/>
      <c r="S6" s="32"/>
    </row>
    <row r="7" spans="1:28" s="35" customFormat="1" ht="13.15" x14ac:dyDescent="0.4">
      <c r="A7" s="46" t="s">
        <v>51</v>
      </c>
      <c r="B7" s="46" t="s">
        <v>43</v>
      </c>
      <c r="C7" s="45">
        <f>SUM(D7:S7)</f>
        <v>14</v>
      </c>
      <c r="D7" s="36">
        <v>3</v>
      </c>
      <c r="E7" s="36">
        <v>3</v>
      </c>
      <c r="F7" s="36">
        <v>4</v>
      </c>
      <c r="G7" s="36">
        <v>4</v>
      </c>
      <c r="H7" s="37"/>
      <c r="I7" s="37"/>
      <c r="J7" s="37"/>
      <c r="K7" s="37"/>
      <c r="L7" s="36"/>
      <c r="M7" s="36"/>
      <c r="N7" s="36"/>
      <c r="O7" s="36"/>
      <c r="P7" s="32"/>
      <c r="Q7" s="32"/>
      <c r="R7" s="32"/>
      <c r="S7" s="32"/>
    </row>
    <row r="8" spans="1:28" ht="13.15" x14ac:dyDescent="0.4">
      <c r="A8" s="44" t="s">
        <v>49</v>
      </c>
      <c r="B8" s="44" t="s">
        <v>50</v>
      </c>
      <c r="C8" s="45">
        <f>SUM(D8:S8)</f>
        <v>13</v>
      </c>
      <c r="D8" s="16">
        <v>2</v>
      </c>
      <c r="E8" s="16">
        <v>2</v>
      </c>
      <c r="F8" s="16">
        <v>2</v>
      </c>
      <c r="G8" s="16">
        <v>1</v>
      </c>
      <c r="H8" s="16">
        <v>1</v>
      </c>
      <c r="I8" s="16">
        <v>1</v>
      </c>
      <c r="J8" s="16">
        <v>2</v>
      </c>
      <c r="K8" s="16">
        <v>2</v>
      </c>
      <c r="L8" s="16"/>
      <c r="M8" s="16"/>
      <c r="N8" s="16"/>
      <c r="O8" s="16"/>
      <c r="P8" s="3"/>
      <c r="Q8" s="32"/>
      <c r="R8" s="3"/>
      <c r="S8" s="3"/>
    </row>
    <row r="9" spans="1:28" ht="13.15" x14ac:dyDescent="0.4">
      <c r="A9" s="32" t="s">
        <v>56</v>
      </c>
      <c r="B9" s="32" t="s">
        <v>57</v>
      </c>
      <c r="C9" s="26">
        <f>SUM(D9:S9)</f>
        <v>12</v>
      </c>
      <c r="D9" s="36"/>
      <c r="E9" s="36"/>
      <c r="F9" s="36"/>
      <c r="G9" s="36"/>
      <c r="H9" s="36">
        <v>4</v>
      </c>
      <c r="I9" s="36">
        <v>4</v>
      </c>
      <c r="J9" s="36">
        <v>3</v>
      </c>
      <c r="K9" s="36">
        <v>1</v>
      </c>
      <c r="L9" s="16"/>
      <c r="M9" s="16"/>
      <c r="N9" s="16"/>
      <c r="O9" s="16"/>
      <c r="P9" s="3"/>
      <c r="Q9" s="3"/>
      <c r="R9" s="3"/>
      <c r="S9" s="3"/>
    </row>
    <row r="10" spans="1:28" ht="13.15" x14ac:dyDescent="0.4">
      <c r="A10" s="31" t="s">
        <v>47</v>
      </c>
      <c r="B10" s="31" t="s">
        <v>48</v>
      </c>
      <c r="C10" s="26">
        <f>SUM(D10:S10)</f>
        <v>5</v>
      </c>
      <c r="D10" s="16">
        <v>1</v>
      </c>
      <c r="E10" s="16">
        <v>1</v>
      </c>
      <c r="F10" s="16">
        <v>1</v>
      </c>
      <c r="G10" s="16">
        <v>2</v>
      </c>
      <c r="H10" s="16"/>
      <c r="I10" s="16"/>
      <c r="J10" s="16"/>
      <c r="K10" s="16"/>
      <c r="L10" s="16"/>
      <c r="M10" s="16"/>
      <c r="N10" s="16"/>
      <c r="O10" s="16"/>
      <c r="P10" s="32"/>
      <c r="Q10" s="3"/>
      <c r="R10" s="3"/>
      <c r="S10" s="3"/>
    </row>
    <row r="11" spans="1:28" ht="13.15" x14ac:dyDescent="0.4">
      <c r="A11" s="32"/>
      <c r="B11" s="32"/>
      <c r="C11" s="26">
        <f t="shared" ref="C11:C22" si="0">SUM(D11:S11)</f>
        <v>0</v>
      </c>
      <c r="D11" s="36"/>
      <c r="E11" s="36"/>
      <c r="F11" s="36"/>
      <c r="G11" s="36"/>
      <c r="H11" s="16"/>
      <c r="I11" s="16"/>
      <c r="J11" s="16"/>
      <c r="K11" s="16"/>
      <c r="L11" s="16"/>
      <c r="M11" s="16"/>
      <c r="N11" s="16"/>
      <c r="O11" s="16"/>
      <c r="P11" s="3"/>
      <c r="Q11" s="3"/>
      <c r="R11" s="3"/>
      <c r="S11" s="3"/>
    </row>
    <row r="12" spans="1:28" ht="13.15" x14ac:dyDescent="0.4">
      <c r="A12" s="32"/>
      <c r="B12" s="32"/>
      <c r="C12" s="26">
        <f t="shared" si="0"/>
        <v>0</v>
      </c>
      <c r="D12" s="16"/>
      <c r="E12" s="16"/>
      <c r="F12" s="16"/>
      <c r="G12" s="16"/>
      <c r="H12" s="16"/>
      <c r="I12" s="16"/>
      <c r="J12" s="16"/>
      <c r="K12" s="16"/>
      <c r="L12" s="16"/>
      <c r="M12" s="16"/>
      <c r="N12" s="16"/>
      <c r="O12" s="16"/>
      <c r="P12" s="3"/>
      <c r="Q12" s="3"/>
      <c r="R12" s="3"/>
      <c r="S12" s="3"/>
    </row>
    <row r="13" spans="1:28" ht="13.15" x14ac:dyDescent="0.4">
      <c r="A13" s="32"/>
      <c r="B13" s="32"/>
      <c r="C13" s="26">
        <f t="shared" si="0"/>
        <v>0</v>
      </c>
      <c r="D13" s="47"/>
      <c r="E13" s="16"/>
      <c r="F13" s="16"/>
      <c r="G13" s="16"/>
      <c r="H13" s="16"/>
      <c r="I13" s="16"/>
      <c r="J13" s="16"/>
      <c r="K13" s="16"/>
      <c r="L13" s="16"/>
      <c r="M13" s="16"/>
      <c r="N13" s="16"/>
      <c r="O13" s="16"/>
      <c r="P13" s="3"/>
      <c r="Q13" s="3"/>
      <c r="R13" s="3"/>
      <c r="S13" s="3"/>
    </row>
    <row r="14" spans="1:28" ht="13.15" x14ac:dyDescent="0.4">
      <c r="A14" s="32"/>
      <c r="B14" s="32"/>
      <c r="C14" s="26">
        <f t="shared" si="0"/>
        <v>0</v>
      </c>
      <c r="D14" s="16"/>
      <c r="E14" s="16"/>
      <c r="F14" s="16"/>
      <c r="G14" s="16"/>
      <c r="H14" s="16"/>
      <c r="I14" s="16"/>
      <c r="J14" s="16"/>
      <c r="K14" s="16"/>
      <c r="L14" s="16"/>
      <c r="M14" s="16"/>
      <c r="N14" s="16"/>
      <c r="O14" s="16"/>
      <c r="P14" s="3"/>
      <c r="Q14" s="3"/>
      <c r="R14" s="3"/>
      <c r="S14" s="3"/>
    </row>
    <row r="15" spans="1:28" ht="13.15" x14ac:dyDescent="0.4">
      <c r="A15" s="32"/>
      <c r="B15" s="32"/>
      <c r="C15" s="26">
        <f t="shared" si="0"/>
        <v>0</v>
      </c>
      <c r="D15" s="16"/>
      <c r="E15" s="16"/>
      <c r="F15" s="16"/>
      <c r="G15" s="16"/>
      <c r="H15" s="16"/>
      <c r="I15" s="16"/>
      <c r="J15" s="16"/>
      <c r="K15" s="16"/>
      <c r="L15" s="16"/>
      <c r="M15" s="16"/>
      <c r="N15" s="16"/>
      <c r="O15" s="16"/>
      <c r="P15" s="3"/>
      <c r="Q15" s="3"/>
      <c r="R15" s="3"/>
      <c r="S15" s="3"/>
    </row>
    <row r="16" spans="1:28"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C23" s="19"/>
      <c r="D23" s="15"/>
      <c r="E23" s="15"/>
      <c r="F23" s="15"/>
      <c r="G23" s="15"/>
      <c r="H23" s="15"/>
      <c r="I23" s="15"/>
      <c r="J23" s="15"/>
      <c r="K23" s="15"/>
      <c r="L23" s="15"/>
      <c r="M23" s="15"/>
    </row>
    <row r="24" spans="1:19" ht="13.15" x14ac:dyDescent="0.4">
      <c r="C24" s="19"/>
      <c r="D24" s="15"/>
      <c r="E24" s="15"/>
      <c r="F24" s="15"/>
      <c r="G24" s="15"/>
      <c r="H24" s="15"/>
      <c r="I24" s="15"/>
      <c r="J24" s="15"/>
      <c r="K24" s="15"/>
      <c r="L24" s="15"/>
      <c r="M24" s="15"/>
    </row>
    <row r="25" spans="1:19" ht="13.15" x14ac:dyDescent="0.4">
      <c r="C25" s="19"/>
      <c r="D25" s="15"/>
      <c r="E25" s="15"/>
      <c r="F25" s="15"/>
      <c r="G25" s="15"/>
      <c r="H25" s="15"/>
      <c r="I25" s="15"/>
      <c r="J25" s="15"/>
      <c r="K25" s="15"/>
      <c r="L25" s="15"/>
      <c r="M25" s="15"/>
    </row>
  </sheetData>
  <sortState xmlns:xlrd2="http://schemas.microsoft.com/office/spreadsheetml/2017/richdata2" ref="A6:Q10">
    <sortCondition descending="1" ref="C6:C10"/>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dimension ref="A1:AB27"/>
  <sheetViews>
    <sheetView workbookViewId="0">
      <selection activeCell="B8" sqref="B8"/>
    </sheetView>
  </sheetViews>
  <sheetFormatPr defaultRowHeight="12.75" x14ac:dyDescent="0.35"/>
  <cols>
    <col min="1" max="1" width="20" customWidth="1"/>
    <col min="2" max="2" width="20.86328125" customWidth="1"/>
    <col min="3" max="3" width="7.46484375" style="25" customWidth="1"/>
    <col min="4"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13</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12" t="str">
        <f>+show5 &amp; "  " &amp; show5j1</f>
        <v>Jul 1-2  Spinks</v>
      </c>
      <c r="M5" s="12" t="str">
        <f>+show5 &amp; "  " &amp; show5j2</f>
        <v>Jul 1-2  Watkins</v>
      </c>
      <c r="N5" s="12" t="str">
        <f>+show6 &amp; "  " &amp; show6j1</f>
        <v>Jul 2-3  Johnson</v>
      </c>
      <c r="O5" s="12"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ht="13.15" x14ac:dyDescent="0.4">
      <c r="A6" s="46" t="s">
        <v>46</v>
      </c>
      <c r="B6" s="46" t="s">
        <v>45</v>
      </c>
      <c r="C6" s="45">
        <f>SUM(D6:S6)</f>
        <v>33</v>
      </c>
      <c r="D6" s="16">
        <v>2</v>
      </c>
      <c r="E6" s="16">
        <v>2</v>
      </c>
      <c r="F6" s="16">
        <v>1</v>
      </c>
      <c r="G6" s="16">
        <v>1</v>
      </c>
      <c r="H6" s="16">
        <v>5</v>
      </c>
      <c r="I6" s="16">
        <v>6</v>
      </c>
      <c r="J6" s="16">
        <v>5</v>
      </c>
      <c r="K6" s="16">
        <v>3</v>
      </c>
      <c r="L6" s="16">
        <v>2</v>
      </c>
      <c r="M6" s="16">
        <v>2</v>
      </c>
      <c r="N6" s="16">
        <v>2</v>
      </c>
      <c r="O6" s="16">
        <v>2</v>
      </c>
      <c r="P6" s="3"/>
      <c r="Q6" s="3"/>
      <c r="R6" s="3"/>
      <c r="S6" s="3"/>
    </row>
    <row r="7" spans="1:28" ht="13.15" x14ac:dyDescent="0.4">
      <c r="A7" s="31" t="s">
        <v>63</v>
      </c>
      <c r="B7" s="31" t="s">
        <v>64</v>
      </c>
      <c r="C7" s="26">
        <f>SUM(D7:S7)</f>
        <v>28</v>
      </c>
      <c r="D7" s="16"/>
      <c r="E7" s="16"/>
      <c r="F7" s="16"/>
      <c r="G7" s="16"/>
      <c r="H7" s="16">
        <v>7</v>
      </c>
      <c r="I7" s="16">
        <v>7</v>
      </c>
      <c r="J7" s="16">
        <v>7</v>
      </c>
      <c r="K7" s="16">
        <v>7</v>
      </c>
      <c r="L7" s="16"/>
      <c r="M7" s="16"/>
      <c r="N7" s="16"/>
      <c r="O7" s="16"/>
      <c r="P7" s="3"/>
      <c r="Q7" s="3"/>
      <c r="R7" s="3"/>
      <c r="S7" s="3"/>
    </row>
    <row r="8" spans="1:28" ht="13.15" x14ac:dyDescent="0.4">
      <c r="A8" s="46" t="s">
        <v>51</v>
      </c>
      <c r="B8" s="46" t="s">
        <v>43</v>
      </c>
      <c r="C8" s="45">
        <f>SUM(D8:S8)</f>
        <v>21</v>
      </c>
      <c r="D8" s="16">
        <v>0</v>
      </c>
      <c r="E8" s="16">
        <v>0</v>
      </c>
      <c r="F8" s="16">
        <v>2</v>
      </c>
      <c r="G8" s="16">
        <v>2</v>
      </c>
      <c r="H8" s="16">
        <v>2</v>
      </c>
      <c r="I8" s="16">
        <v>4</v>
      </c>
      <c r="J8" s="16">
        <v>6</v>
      </c>
      <c r="K8" s="16">
        <v>5</v>
      </c>
      <c r="L8" s="16"/>
      <c r="M8" s="16"/>
      <c r="N8" s="16"/>
      <c r="O8" s="16"/>
      <c r="P8" s="3"/>
      <c r="Q8" s="3"/>
      <c r="R8" s="3"/>
      <c r="S8" s="3"/>
    </row>
    <row r="9" spans="1:28" ht="13.15" x14ac:dyDescent="0.4">
      <c r="A9" s="44" t="s">
        <v>49</v>
      </c>
      <c r="B9" s="44" t="s">
        <v>50</v>
      </c>
      <c r="C9" s="45">
        <f>SUM(D9:S9)</f>
        <v>14</v>
      </c>
      <c r="D9" s="37"/>
      <c r="E9" s="37"/>
      <c r="F9" s="37"/>
      <c r="G9" s="37"/>
      <c r="H9" s="16">
        <v>6</v>
      </c>
      <c r="I9" s="16">
        <v>3</v>
      </c>
      <c r="J9" s="16">
        <v>4</v>
      </c>
      <c r="K9" s="16">
        <v>1</v>
      </c>
      <c r="L9" s="16"/>
      <c r="M9" s="16"/>
      <c r="N9" s="16"/>
      <c r="O9" s="16"/>
      <c r="P9" s="3"/>
      <c r="Q9" s="3"/>
      <c r="R9" s="3"/>
      <c r="S9" s="3"/>
    </row>
    <row r="10" spans="1:28" ht="13.15" x14ac:dyDescent="0.4">
      <c r="A10" s="44" t="s">
        <v>65</v>
      </c>
      <c r="B10" s="44" t="s">
        <v>66</v>
      </c>
      <c r="C10" s="45">
        <f>SUM(D10:S10)</f>
        <v>12</v>
      </c>
      <c r="D10" s="3"/>
      <c r="E10" s="3"/>
      <c r="F10" s="3"/>
      <c r="G10" s="3"/>
      <c r="H10" s="16">
        <v>1</v>
      </c>
      <c r="I10" s="16">
        <v>2</v>
      </c>
      <c r="J10" s="16">
        <v>3</v>
      </c>
      <c r="K10" s="16">
        <v>4</v>
      </c>
      <c r="L10" s="16"/>
      <c r="M10" s="16"/>
      <c r="N10" s="16">
        <v>1</v>
      </c>
      <c r="O10" s="16">
        <v>1</v>
      </c>
      <c r="P10" s="3"/>
      <c r="Q10" s="3"/>
      <c r="R10" s="3"/>
      <c r="S10" s="3"/>
    </row>
    <row r="11" spans="1:28" ht="13.15" x14ac:dyDescent="0.4">
      <c r="A11" s="31"/>
      <c r="B11" s="31"/>
      <c r="C11" s="26">
        <f t="shared" ref="C11:C24" si="0">SUM(D11:S11)</f>
        <v>0</v>
      </c>
      <c r="D11" s="16"/>
      <c r="E11" s="16"/>
      <c r="F11" s="16"/>
      <c r="G11" s="16"/>
      <c r="H11" s="16"/>
      <c r="I11" s="16"/>
      <c r="J11" s="16"/>
      <c r="K11" s="16"/>
      <c r="L11" s="16"/>
      <c r="M11" s="16"/>
      <c r="N11" s="16"/>
      <c r="O11" s="16"/>
      <c r="P11" s="3"/>
      <c r="Q11" s="3"/>
      <c r="R11" s="3"/>
      <c r="S11" s="3"/>
    </row>
    <row r="12" spans="1:28" ht="13.15" x14ac:dyDescent="0.4">
      <c r="A12" s="32"/>
      <c r="B12" s="32"/>
      <c r="C12" s="26">
        <f t="shared" si="0"/>
        <v>0</v>
      </c>
      <c r="D12" s="3"/>
      <c r="E12" s="3"/>
      <c r="F12" s="3"/>
      <c r="G12" s="3"/>
      <c r="H12" s="3"/>
      <c r="I12" s="3"/>
      <c r="J12" s="3"/>
      <c r="K12" s="3"/>
      <c r="L12" s="16"/>
      <c r="M12" s="16"/>
      <c r="N12" s="16"/>
      <c r="O12" s="16"/>
      <c r="P12" s="3"/>
      <c r="Q12" s="3"/>
      <c r="R12" s="3"/>
      <c r="S12" s="3"/>
    </row>
    <row r="13" spans="1:28" ht="13.15" x14ac:dyDescent="0.4">
      <c r="A13" s="32"/>
      <c r="B13" s="32"/>
      <c r="C13" s="26">
        <f t="shared" si="0"/>
        <v>0</v>
      </c>
      <c r="D13" s="47"/>
      <c r="E13" s="3"/>
      <c r="F13" s="3"/>
      <c r="G13" s="3"/>
      <c r="H13" s="3"/>
      <c r="I13" s="3"/>
      <c r="J13" s="3"/>
      <c r="K13" s="3"/>
      <c r="L13" s="3"/>
      <c r="M13" s="3"/>
      <c r="N13" s="3"/>
      <c r="O13" s="3"/>
      <c r="P13" s="3"/>
      <c r="Q13" s="3"/>
      <c r="R13" s="3"/>
      <c r="S13" s="3"/>
    </row>
    <row r="14" spans="1:28" ht="13.15" x14ac:dyDescent="0.4">
      <c r="A14" s="32"/>
      <c r="B14" s="32"/>
      <c r="C14" s="26">
        <f t="shared" si="0"/>
        <v>0</v>
      </c>
      <c r="D14" s="3"/>
      <c r="E14" s="3"/>
      <c r="F14" s="3"/>
      <c r="G14" s="3"/>
      <c r="H14" s="3"/>
      <c r="I14" s="3"/>
      <c r="J14" s="3"/>
      <c r="K14" s="3"/>
      <c r="L14" s="3"/>
      <c r="M14" s="3"/>
      <c r="N14" s="3"/>
      <c r="O14" s="3"/>
      <c r="P14" s="3"/>
      <c r="Q14" s="3"/>
      <c r="R14" s="3"/>
      <c r="S14" s="3"/>
    </row>
    <row r="15" spans="1:28" ht="13.15" x14ac:dyDescent="0.4">
      <c r="A15" s="32"/>
      <c r="B15" s="32"/>
      <c r="C15" s="26">
        <f t="shared" si="0"/>
        <v>0</v>
      </c>
      <c r="D15" s="3"/>
      <c r="E15" s="3"/>
      <c r="F15" s="3"/>
      <c r="G15" s="3"/>
      <c r="H15" s="3"/>
      <c r="I15" s="3"/>
      <c r="J15" s="3"/>
      <c r="K15" s="3"/>
      <c r="L15" s="3"/>
      <c r="M15" s="3"/>
      <c r="N15" s="3"/>
      <c r="O15" s="3"/>
      <c r="P15" s="3"/>
      <c r="Q15" s="3"/>
      <c r="R15" s="3"/>
      <c r="S15" s="3"/>
    </row>
    <row r="16" spans="1:28" ht="13.15" x14ac:dyDescent="0.4">
      <c r="A16" s="32"/>
      <c r="B16" s="32"/>
      <c r="C16" s="26">
        <f t="shared" si="0"/>
        <v>0</v>
      </c>
      <c r="D16" s="3"/>
      <c r="E16" s="3"/>
      <c r="F16" s="3"/>
      <c r="G16" s="3"/>
      <c r="H16" s="3"/>
      <c r="I16" s="3"/>
      <c r="J16" s="3"/>
      <c r="K16" s="3"/>
      <c r="L16" s="3"/>
      <c r="M16" s="3"/>
      <c r="N16" s="3"/>
      <c r="O16" s="3"/>
      <c r="P16" s="3"/>
      <c r="Q16" s="3"/>
      <c r="R16" s="3"/>
      <c r="S16" s="3"/>
    </row>
    <row r="17" spans="1:19" ht="13.15" x14ac:dyDescent="0.4">
      <c r="A17" s="32"/>
      <c r="B17" s="32"/>
      <c r="C17" s="26">
        <f t="shared" si="0"/>
        <v>0</v>
      </c>
      <c r="D17" s="3"/>
      <c r="E17" s="3"/>
      <c r="F17" s="3"/>
      <c r="G17" s="3"/>
      <c r="H17" s="3"/>
      <c r="I17" s="3"/>
      <c r="J17" s="3"/>
      <c r="K17" s="3"/>
      <c r="L17" s="3"/>
      <c r="M17" s="3"/>
      <c r="N17" s="3"/>
      <c r="O17" s="3"/>
      <c r="P17" s="3"/>
      <c r="Q17" s="3"/>
      <c r="R17" s="3"/>
      <c r="S17" s="3"/>
    </row>
    <row r="18" spans="1:19" ht="13.15" x14ac:dyDescent="0.4">
      <c r="A18" s="3"/>
      <c r="B18" s="3"/>
      <c r="C18" s="26">
        <f t="shared" si="0"/>
        <v>0</v>
      </c>
      <c r="D18" s="3"/>
      <c r="E18" s="3"/>
      <c r="F18" s="3"/>
      <c r="G18" s="3"/>
      <c r="H18" s="3"/>
      <c r="I18" s="3"/>
      <c r="J18" s="3"/>
      <c r="K18" s="3"/>
      <c r="L18" s="3"/>
      <c r="M18" s="3"/>
      <c r="N18" s="3"/>
      <c r="O18" s="3"/>
      <c r="P18" s="3"/>
      <c r="Q18" s="3"/>
      <c r="R18" s="3"/>
      <c r="S18" s="3"/>
    </row>
    <row r="19" spans="1:19" ht="13.15" x14ac:dyDescent="0.4">
      <c r="A19" s="3"/>
      <c r="B19" s="3"/>
      <c r="C19" s="26">
        <f t="shared" si="0"/>
        <v>0</v>
      </c>
      <c r="D19" s="3"/>
      <c r="E19" s="3"/>
      <c r="F19" s="3"/>
      <c r="G19" s="3"/>
      <c r="H19" s="3"/>
      <c r="I19" s="3"/>
      <c r="J19" s="3"/>
      <c r="K19" s="3"/>
      <c r="L19" s="3"/>
      <c r="M19" s="3"/>
      <c r="N19" s="3"/>
      <c r="O19" s="3"/>
      <c r="P19" s="3"/>
      <c r="Q19" s="3"/>
      <c r="R19" s="3"/>
      <c r="S19" s="3"/>
    </row>
    <row r="20" spans="1:19" ht="13.15" x14ac:dyDescent="0.4">
      <c r="A20" s="3"/>
      <c r="B20" s="3"/>
      <c r="C20" s="26">
        <f t="shared" si="0"/>
        <v>0</v>
      </c>
      <c r="D20" s="3"/>
      <c r="E20" s="3"/>
      <c r="F20" s="3"/>
      <c r="G20" s="3"/>
      <c r="H20" s="3"/>
      <c r="I20" s="3"/>
      <c r="J20" s="3"/>
      <c r="K20" s="3"/>
      <c r="L20" s="3"/>
      <c r="M20" s="3"/>
      <c r="N20" s="3"/>
      <c r="O20" s="3"/>
      <c r="P20" s="3"/>
      <c r="Q20" s="3"/>
      <c r="R20" s="3"/>
      <c r="S20" s="3"/>
    </row>
    <row r="21" spans="1:19" ht="13.15" x14ac:dyDescent="0.4">
      <c r="A21" s="3"/>
      <c r="B21" s="3"/>
      <c r="C21" s="26">
        <f t="shared" si="0"/>
        <v>0</v>
      </c>
      <c r="D21" s="3"/>
      <c r="E21" s="3"/>
      <c r="F21" s="3"/>
      <c r="G21" s="3"/>
      <c r="H21" s="3"/>
      <c r="I21" s="3"/>
      <c r="J21" s="3"/>
      <c r="K21" s="3"/>
      <c r="L21" s="3"/>
      <c r="M21" s="3"/>
      <c r="N21" s="3"/>
      <c r="O21" s="3"/>
      <c r="P21" s="3"/>
      <c r="Q21" s="3"/>
      <c r="R21" s="3"/>
      <c r="S21" s="3"/>
    </row>
    <row r="22" spans="1:19" ht="13.15" x14ac:dyDescent="0.4">
      <c r="A22" s="3"/>
      <c r="B22" s="3"/>
      <c r="C22" s="26">
        <f t="shared" si="0"/>
        <v>0</v>
      </c>
      <c r="D22" s="3"/>
      <c r="E22" s="3"/>
      <c r="F22" s="3"/>
      <c r="G22" s="3"/>
      <c r="H22" s="3"/>
      <c r="I22" s="3"/>
      <c r="J22" s="3"/>
      <c r="K22" s="3"/>
      <c r="L22" s="3"/>
      <c r="M22" s="3"/>
      <c r="N22" s="3"/>
      <c r="O22" s="3"/>
      <c r="P22" s="3"/>
      <c r="Q22" s="3"/>
      <c r="R22" s="3"/>
      <c r="S22" s="3"/>
    </row>
    <row r="23" spans="1:19" ht="13.15" x14ac:dyDescent="0.4">
      <c r="A23" s="3"/>
      <c r="B23" s="3"/>
      <c r="C23" s="26">
        <f t="shared" si="0"/>
        <v>0</v>
      </c>
      <c r="D23" s="3"/>
      <c r="E23" s="3"/>
      <c r="F23" s="3"/>
      <c r="G23" s="3"/>
      <c r="H23" s="3"/>
      <c r="I23" s="3"/>
      <c r="J23" s="3"/>
      <c r="K23" s="3"/>
      <c r="L23" s="3"/>
      <c r="M23" s="3"/>
      <c r="N23" s="3"/>
      <c r="O23" s="3"/>
      <c r="P23" s="3"/>
      <c r="Q23" s="3"/>
      <c r="R23" s="3"/>
      <c r="S23" s="3"/>
    </row>
    <row r="24" spans="1:19" ht="13.15" x14ac:dyDescent="0.4">
      <c r="A24" s="3"/>
      <c r="B24" s="3"/>
      <c r="C24" s="26">
        <f t="shared" si="0"/>
        <v>0</v>
      </c>
      <c r="D24" s="3"/>
      <c r="E24" s="3"/>
      <c r="F24" s="3"/>
      <c r="G24" s="3"/>
      <c r="H24" s="3"/>
      <c r="I24" s="3"/>
      <c r="J24" s="3"/>
      <c r="K24" s="3"/>
      <c r="L24" s="3"/>
      <c r="M24" s="3"/>
      <c r="N24" s="3"/>
      <c r="O24" s="3"/>
      <c r="P24" s="3"/>
      <c r="Q24" s="3"/>
      <c r="R24" s="3"/>
      <c r="S24" s="3"/>
    </row>
    <row r="25" spans="1:19" ht="13.15" x14ac:dyDescent="0.4">
      <c r="C25" s="19"/>
      <c r="D25" s="15"/>
      <c r="E25" s="15"/>
      <c r="F25" s="15"/>
      <c r="G25" s="15"/>
      <c r="H25" s="15"/>
      <c r="I25" s="15"/>
      <c r="J25" s="15"/>
      <c r="K25" s="15"/>
      <c r="L25" s="15"/>
      <c r="M25" s="15"/>
    </row>
    <row r="26" spans="1:19" ht="13.15" x14ac:dyDescent="0.4">
      <c r="C26" s="19"/>
      <c r="D26" s="15"/>
      <c r="E26" s="15"/>
      <c r="F26" s="15"/>
      <c r="G26" s="15"/>
      <c r="H26" s="15"/>
      <c r="I26" s="15"/>
      <c r="J26" s="15"/>
      <c r="K26" s="15"/>
      <c r="L26" s="15"/>
      <c r="M26" s="15"/>
    </row>
    <row r="27" spans="1:19" ht="13.15" x14ac:dyDescent="0.4">
      <c r="C27" s="19"/>
      <c r="D27" s="15"/>
      <c r="E27" s="15"/>
      <c r="F27" s="15"/>
      <c r="G27" s="15"/>
      <c r="H27" s="15"/>
      <c r="I27" s="15"/>
      <c r="J27" s="15"/>
      <c r="K27" s="15"/>
      <c r="L27" s="15"/>
      <c r="M27" s="15"/>
    </row>
  </sheetData>
  <sortState xmlns:xlrd2="http://schemas.microsoft.com/office/spreadsheetml/2017/richdata2" ref="A6:O10">
    <sortCondition descending="1" ref="C6:C10"/>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dimension ref="A1:AB27"/>
  <sheetViews>
    <sheetView topLeftCell="A4" workbookViewId="0"/>
  </sheetViews>
  <sheetFormatPr defaultRowHeight="12.75" x14ac:dyDescent="0.35"/>
  <cols>
    <col min="1" max="1" width="20" customWidth="1"/>
    <col min="2" max="2" width="20.86328125" customWidth="1"/>
    <col min="3" max="3" width="7.46484375" style="25" customWidth="1"/>
    <col min="4" max="11" width="4.796875" customWidth="1"/>
    <col min="12" max="15" width="4.796875" style="25" customWidth="1"/>
    <col min="16" max="19" width="4.796875" customWidth="1"/>
  </cols>
  <sheetData>
    <row r="1" spans="1:28" ht="13.15" x14ac:dyDescent="0.4">
      <c r="A1" s="2" t="str">
        <f>+title</f>
        <v>2021-22 Arkansas Quarter Horse Association</v>
      </c>
    </row>
    <row r="2" spans="1:28" ht="13.15" x14ac:dyDescent="0.4">
      <c r="A2" s="2" t="str">
        <f>+group</f>
        <v>Level 1 Youth</v>
      </c>
    </row>
    <row r="3" spans="1:28" ht="13.15" x14ac:dyDescent="0.4">
      <c r="A3" s="2" t="s">
        <v>10</v>
      </c>
    </row>
    <row r="5" spans="1:28" ht="136.5" x14ac:dyDescent="0.35">
      <c r="A5" s="4" t="s">
        <v>6</v>
      </c>
      <c r="B5" s="4" t="s">
        <v>7</v>
      </c>
      <c r="C5" s="24" t="s">
        <v>8</v>
      </c>
      <c r="D5" s="12" t="str">
        <f>+show1 &amp; "  " &amp; show1j1</f>
        <v>Dec 3-4  RHalvorson</v>
      </c>
      <c r="E5" s="12" t="str">
        <f>+show1 &amp; "  " &amp; show1j2</f>
        <v>Dec 3-4  WHalvorson</v>
      </c>
      <c r="F5" s="12" t="str">
        <f>+show2 &amp; "  " &amp; show2j1</f>
        <v>Dec 4-5  McBeath</v>
      </c>
      <c r="G5" s="12" t="str">
        <f>+show2 &amp; "  " &amp; show2j2</f>
        <v>Dec 4-5  JasonSmith</v>
      </c>
      <c r="H5" s="12" t="str">
        <f>+show3 &amp; "  " &amp; show3j1</f>
        <v>April 29-30  Cavinder</v>
      </c>
      <c r="I5" s="21" t="str">
        <f>+show3 &amp; "  " &amp; show3j2</f>
        <v>April 29-30  Erickson</v>
      </c>
      <c r="J5" s="12" t="str">
        <f>+show4 &amp; "  " &amp; show4j1</f>
        <v>April 30-May 1  Finkenbinder</v>
      </c>
      <c r="K5" s="21" t="str">
        <f>+show4 &amp; "  " &amp; show4j2</f>
        <v>April 30-May 1  Kearns</v>
      </c>
      <c r="L5" s="41" t="str">
        <f>+show5 &amp; "  " &amp; show5j1</f>
        <v>Jul 1-2  Spinks</v>
      </c>
      <c r="M5" s="41" t="str">
        <f>+show5 &amp; "  " &amp; show5j2</f>
        <v>Jul 1-2  Watkins</v>
      </c>
      <c r="N5" s="41" t="str">
        <f>+show6 &amp; "  " &amp; show6j1</f>
        <v>Jul 2-3  Johnson</v>
      </c>
      <c r="O5" s="41" t="str">
        <f>+show6 &amp; "  " &amp; show6j2</f>
        <v>Jul 2-3  Stratton</v>
      </c>
      <c r="P5" s="12" t="str">
        <f>+show7 &amp; "  " &amp; show7j1</f>
        <v xml:space="preserve">-  </v>
      </c>
      <c r="Q5" s="12" t="str">
        <f>+show7 &amp; "  " &amp; show7j2</f>
        <v xml:space="preserve">-  </v>
      </c>
      <c r="R5" s="12" t="str">
        <f>+show8 &amp; "  " &amp; show8j1</f>
        <v xml:space="preserve">-  </v>
      </c>
      <c r="S5" s="12" t="str">
        <f>+show8 &amp; "  " &amp; show8j2</f>
        <v xml:space="preserve">-  </v>
      </c>
      <c r="T5" s="1"/>
      <c r="U5" s="1"/>
      <c r="V5" s="1"/>
      <c r="W5" s="1"/>
      <c r="X5" s="1"/>
      <c r="Y5" s="1"/>
      <c r="Z5" s="1"/>
      <c r="AA5" s="1"/>
      <c r="AB5" s="1"/>
    </row>
    <row r="6" spans="1:28" s="6" customFormat="1" ht="13.15" x14ac:dyDescent="0.4">
      <c r="A6" s="46" t="s">
        <v>51</v>
      </c>
      <c r="B6" s="46" t="s">
        <v>43</v>
      </c>
      <c r="C6" s="45">
        <f t="shared" ref="C6:C12" si="0">SUM(D6:S6)</f>
        <v>39</v>
      </c>
      <c r="D6" s="38">
        <v>3</v>
      </c>
      <c r="E6" s="38">
        <v>3</v>
      </c>
      <c r="F6" s="16">
        <v>3</v>
      </c>
      <c r="G6" s="16">
        <v>3</v>
      </c>
      <c r="H6" s="16">
        <v>8</v>
      </c>
      <c r="I6" s="16">
        <v>7</v>
      </c>
      <c r="J6" s="16">
        <v>6</v>
      </c>
      <c r="K6" s="16">
        <v>6</v>
      </c>
      <c r="L6" s="16"/>
      <c r="M6" s="16"/>
      <c r="N6" s="16"/>
      <c r="O6" s="16"/>
      <c r="P6" s="3"/>
      <c r="Q6" s="3"/>
      <c r="R6" s="3"/>
      <c r="S6" s="3"/>
    </row>
    <row r="7" spans="1:28" s="6" customFormat="1" ht="13.15" x14ac:dyDescent="0.4">
      <c r="A7" s="46" t="s">
        <v>46</v>
      </c>
      <c r="B7" s="46" t="s">
        <v>45</v>
      </c>
      <c r="C7" s="45">
        <f t="shared" si="0"/>
        <v>35</v>
      </c>
      <c r="D7" s="38">
        <v>2</v>
      </c>
      <c r="E7" s="38">
        <v>2</v>
      </c>
      <c r="F7" s="16">
        <v>2</v>
      </c>
      <c r="G7" s="16">
        <v>2</v>
      </c>
      <c r="H7" s="38">
        <v>3</v>
      </c>
      <c r="I7" s="38">
        <v>4</v>
      </c>
      <c r="J7" s="16">
        <v>4</v>
      </c>
      <c r="K7" s="16">
        <v>4</v>
      </c>
      <c r="L7" s="16">
        <v>3</v>
      </c>
      <c r="M7" s="16">
        <v>3</v>
      </c>
      <c r="N7" s="16">
        <v>3</v>
      </c>
      <c r="O7" s="16">
        <v>3</v>
      </c>
      <c r="P7" s="3"/>
      <c r="Q7" s="3"/>
      <c r="R7" s="3"/>
      <c r="S7" s="3"/>
    </row>
    <row r="8" spans="1:28" s="35" customFormat="1" ht="13.15" x14ac:dyDescent="0.4">
      <c r="A8" s="46" t="s">
        <v>49</v>
      </c>
      <c r="B8" s="46" t="s">
        <v>50</v>
      </c>
      <c r="C8" s="45">
        <f t="shared" si="0"/>
        <v>14</v>
      </c>
      <c r="D8" s="38">
        <v>1</v>
      </c>
      <c r="E8" s="38">
        <v>1</v>
      </c>
      <c r="F8" s="38">
        <v>1</v>
      </c>
      <c r="G8" s="38">
        <v>1</v>
      </c>
      <c r="H8" s="36">
        <v>2</v>
      </c>
      <c r="I8" s="36">
        <v>2</v>
      </c>
      <c r="J8" s="16">
        <v>3</v>
      </c>
      <c r="K8" s="16">
        <v>3</v>
      </c>
      <c r="L8" s="36"/>
      <c r="M8" s="36"/>
      <c r="N8" s="36"/>
      <c r="O8" s="16"/>
      <c r="P8" s="32"/>
      <c r="Q8" s="32"/>
      <c r="R8" s="32"/>
      <c r="S8" s="32"/>
    </row>
    <row r="9" spans="1:28" ht="13.15" x14ac:dyDescent="0.4">
      <c r="A9" s="32" t="s">
        <v>56</v>
      </c>
      <c r="B9" s="32" t="s">
        <v>57</v>
      </c>
      <c r="C9" s="26">
        <f t="shared" si="0"/>
        <v>14</v>
      </c>
      <c r="D9" s="38"/>
      <c r="E9" s="38"/>
      <c r="F9" s="16"/>
      <c r="G9" s="16"/>
      <c r="H9" s="16">
        <v>6</v>
      </c>
      <c r="I9" s="16">
        <v>8</v>
      </c>
      <c r="J9" s="16"/>
      <c r="K9" s="16"/>
      <c r="L9" s="16"/>
      <c r="M9" s="16"/>
      <c r="N9" s="16"/>
      <c r="O9" s="36"/>
      <c r="P9" s="3"/>
      <c r="Q9" s="3"/>
      <c r="R9" s="3"/>
      <c r="S9" s="3"/>
    </row>
    <row r="10" spans="1:28" ht="13.15" x14ac:dyDescent="0.4">
      <c r="A10" s="31" t="s">
        <v>67</v>
      </c>
      <c r="B10" s="31" t="s">
        <v>68</v>
      </c>
      <c r="C10" s="26">
        <f t="shared" si="0"/>
        <v>13</v>
      </c>
      <c r="D10" s="37"/>
      <c r="E10" s="37"/>
      <c r="F10" s="37"/>
      <c r="G10" s="37"/>
      <c r="H10" s="38">
        <v>7</v>
      </c>
      <c r="I10" s="38">
        <v>6</v>
      </c>
      <c r="J10" s="16"/>
      <c r="K10" s="16"/>
      <c r="L10" s="16"/>
      <c r="M10" s="16"/>
      <c r="N10" s="16"/>
      <c r="O10" s="38"/>
      <c r="P10" s="4"/>
      <c r="Q10" s="4"/>
      <c r="R10" s="4"/>
      <c r="S10" s="4"/>
    </row>
    <row r="11" spans="1:28" s="6" customFormat="1" ht="13.15" x14ac:dyDescent="0.4">
      <c r="A11" s="31" t="s">
        <v>75</v>
      </c>
      <c r="B11" s="31" t="s">
        <v>76</v>
      </c>
      <c r="C11" s="26">
        <f t="shared" si="0"/>
        <v>8</v>
      </c>
      <c r="D11" s="4"/>
      <c r="E11" s="4"/>
      <c r="F11" s="4"/>
      <c r="G11" s="4"/>
      <c r="H11" s="4"/>
      <c r="I11" s="4"/>
      <c r="J11" s="4"/>
      <c r="K11" s="4"/>
      <c r="L11" s="38">
        <v>4</v>
      </c>
      <c r="M11" s="38">
        <v>4</v>
      </c>
      <c r="N11" s="38"/>
      <c r="O11" s="38"/>
      <c r="P11" s="3"/>
      <c r="Q11" s="3"/>
      <c r="R11" s="3"/>
      <c r="S11" s="3"/>
    </row>
    <row r="12" spans="1:28" s="6" customFormat="1" ht="13.15" x14ac:dyDescent="0.4">
      <c r="A12" s="31" t="s">
        <v>69</v>
      </c>
      <c r="B12" s="31" t="s">
        <v>70</v>
      </c>
      <c r="C12" s="26">
        <f t="shared" si="0"/>
        <v>4</v>
      </c>
      <c r="D12" s="38"/>
      <c r="E12" s="38"/>
      <c r="F12" s="38"/>
      <c r="G12" s="38"/>
      <c r="H12" s="38"/>
      <c r="I12" s="38"/>
      <c r="J12" s="16">
        <v>2</v>
      </c>
      <c r="K12" s="16">
        <v>2</v>
      </c>
      <c r="L12" s="16"/>
      <c r="M12" s="16"/>
      <c r="N12" s="16"/>
      <c r="O12" s="16"/>
      <c r="P12" s="3"/>
      <c r="Q12" s="3"/>
      <c r="R12" s="3"/>
      <c r="S12" s="3"/>
    </row>
    <row r="13" spans="1:28" s="6" customFormat="1" ht="13.15" x14ac:dyDescent="0.4">
      <c r="A13" s="31"/>
      <c r="B13" s="31"/>
      <c r="C13" s="26">
        <f t="shared" ref="C13:C24" si="1">SUM(D13:S13)</f>
        <v>0</v>
      </c>
      <c r="D13" s="38"/>
      <c r="E13" s="38"/>
      <c r="F13" s="16"/>
      <c r="G13" s="16"/>
      <c r="H13" s="38"/>
      <c r="I13" s="38"/>
      <c r="J13" s="16"/>
      <c r="K13" s="16"/>
      <c r="L13" s="38"/>
      <c r="M13" s="38"/>
      <c r="N13" s="38"/>
      <c r="O13" s="16"/>
      <c r="P13" s="4"/>
      <c r="Q13" s="4"/>
      <c r="R13" s="4"/>
      <c r="S13" s="4"/>
    </row>
    <row r="14" spans="1:28" s="6" customFormat="1" ht="13.15" x14ac:dyDescent="0.4">
      <c r="A14" s="31"/>
      <c r="B14" s="31"/>
      <c r="C14" s="26">
        <f t="shared" si="1"/>
        <v>0</v>
      </c>
      <c r="D14" s="4"/>
      <c r="E14" s="4"/>
      <c r="F14" s="4"/>
      <c r="G14" s="4"/>
      <c r="H14" s="4"/>
      <c r="I14" s="4"/>
      <c r="J14" s="4"/>
      <c r="K14" s="4"/>
      <c r="L14" s="38"/>
      <c r="M14" s="38"/>
      <c r="N14" s="38"/>
      <c r="O14" s="38"/>
      <c r="P14" s="4"/>
      <c r="Q14" s="4"/>
      <c r="R14" s="4"/>
      <c r="S14" s="4"/>
    </row>
    <row r="15" spans="1:28" s="6" customFormat="1" ht="13.15" x14ac:dyDescent="0.4">
      <c r="A15" s="31"/>
      <c r="B15" s="31"/>
      <c r="C15" s="26">
        <f t="shared" si="1"/>
        <v>0</v>
      </c>
      <c r="D15" s="4"/>
      <c r="E15" s="4"/>
      <c r="F15" s="4"/>
      <c r="G15" s="4"/>
      <c r="H15" s="4"/>
      <c r="I15" s="4"/>
      <c r="J15" s="4"/>
      <c r="K15" s="4"/>
      <c r="L15" s="38"/>
      <c r="M15" s="38"/>
      <c r="N15" s="38"/>
      <c r="O15" s="38"/>
      <c r="P15" s="4"/>
      <c r="Q15" s="4"/>
      <c r="R15" s="4"/>
      <c r="S15" s="4"/>
    </row>
    <row r="16" spans="1:28" s="6" customFormat="1" ht="13.15" x14ac:dyDescent="0.4">
      <c r="A16" s="31"/>
      <c r="B16" s="31"/>
      <c r="C16" s="26">
        <f t="shared" si="1"/>
        <v>0</v>
      </c>
      <c r="D16" s="4"/>
      <c r="E16" s="4"/>
      <c r="F16" s="4"/>
      <c r="G16" s="4"/>
      <c r="H16" s="4"/>
      <c r="I16" s="4"/>
      <c r="J16" s="4"/>
      <c r="K16" s="4"/>
      <c r="L16" s="38"/>
      <c r="M16" s="38"/>
      <c r="N16" s="38"/>
      <c r="O16" s="38"/>
      <c r="P16" s="4"/>
      <c r="Q16" s="4"/>
      <c r="R16" s="4"/>
      <c r="S16" s="4"/>
    </row>
    <row r="17" spans="1:19" s="6" customFormat="1" ht="13.15" x14ac:dyDescent="0.4">
      <c r="A17" s="31"/>
      <c r="B17" s="31"/>
      <c r="C17" s="26">
        <f t="shared" si="1"/>
        <v>0</v>
      </c>
      <c r="D17" s="4"/>
      <c r="E17" s="4"/>
      <c r="F17" s="4"/>
      <c r="G17" s="4"/>
      <c r="H17" s="4"/>
      <c r="I17" s="4"/>
      <c r="J17" s="4"/>
      <c r="K17" s="4"/>
      <c r="L17" s="38"/>
      <c r="M17" s="38"/>
      <c r="N17" s="38"/>
      <c r="O17" s="38"/>
      <c r="P17" s="4"/>
      <c r="Q17" s="4"/>
      <c r="R17" s="4"/>
      <c r="S17" s="4"/>
    </row>
    <row r="18" spans="1:19" s="6" customFormat="1" ht="13.15" x14ac:dyDescent="0.4">
      <c r="A18" s="4"/>
      <c r="B18" s="4"/>
      <c r="C18" s="26">
        <f t="shared" si="1"/>
        <v>0</v>
      </c>
      <c r="D18" s="4"/>
      <c r="E18" s="4"/>
      <c r="F18" s="4"/>
      <c r="G18" s="4"/>
      <c r="H18" s="4"/>
      <c r="I18" s="4"/>
      <c r="J18" s="4"/>
      <c r="K18" s="4"/>
      <c r="L18" s="38"/>
      <c r="M18" s="38"/>
      <c r="N18" s="38"/>
      <c r="O18" s="38"/>
      <c r="P18" s="4"/>
      <c r="Q18" s="4"/>
      <c r="R18" s="4"/>
      <c r="S18" s="4"/>
    </row>
    <row r="19" spans="1:19" s="6" customFormat="1" ht="13.15" x14ac:dyDescent="0.4">
      <c r="A19" s="4"/>
      <c r="B19" s="4"/>
      <c r="C19" s="26">
        <f t="shared" si="1"/>
        <v>0</v>
      </c>
      <c r="D19" s="4"/>
      <c r="E19" s="4"/>
      <c r="F19" s="4"/>
      <c r="G19" s="4"/>
      <c r="H19" s="4"/>
      <c r="I19" s="4"/>
      <c r="J19" s="4"/>
      <c r="K19" s="4"/>
      <c r="L19" s="38"/>
      <c r="M19" s="38"/>
      <c r="N19" s="38"/>
      <c r="O19" s="38"/>
      <c r="P19" s="4"/>
      <c r="Q19" s="4"/>
      <c r="R19" s="4"/>
      <c r="S19" s="4"/>
    </row>
    <row r="20" spans="1:19" s="6" customFormat="1" ht="13.15" x14ac:dyDescent="0.4">
      <c r="A20" s="4"/>
      <c r="B20" s="4"/>
      <c r="C20" s="26">
        <f t="shared" si="1"/>
        <v>0</v>
      </c>
      <c r="D20" s="4"/>
      <c r="E20" s="4"/>
      <c r="F20" s="4"/>
      <c r="G20" s="4"/>
      <c r="H20" s="4"/>
      <c r="I20" s="4"/>
      <c r="J20" s="4"/>
      <c r="K20" s="4"/>
      <c r="L20" s="38"/>
      <c r="M20" s="38"/>
      <c r="N20" s="38"/>
      <c r="O20" s="38"/>
      <c r="P20" s="4"/>
      <c r="Q20" s="4"/>
      <c r="R20" s="4"/>
      <c r="S20" s="4"/>
    </row>
    <row r="21" spans="1:19" s="6" customFormat="1" ht="13.15" x14ac:dyDescent="0.4">
      <c r="A21" s="4"/>
      <c r="B21" s="4"/>
      <c r="C21" s="26">
        <f t="shared" si="1"/>
        <v>0</v>
      </c>
      <c r="D21" s="4"/>
      <c r="E21" s="4"/>
      <c r="F21" s="4"/>
      <c r="G21" s="4"/>
      <c r="H21" s="4"/>
      <c r="I21" s="4"/>
      <c r="J21" s="4"/>
      <c r="K21" s="4"/>
      <c r="L21" s="38"/>
      <c r="M21" s="38"/>
      <c r="N21" s="38"/>
      <c r="O21" s="38"/>
      <c r="P21" s="4"/>
      <c r="Q21" s="4"/>
      <c r="R21" s="4"/>
      <c r="S21" s="4"/>
    </row>
    <row r="22" spans="1:19" s="6" customFormat="1" ht="13.15" x14ac:dyDescent="0.4">
      <c r="A22" s="4"/>
      <c r="B22" s="4"/>
      <c r="C22" s="26">
        <f t="shared" si="1"/>
        <v>0</v>
      </c>
      <c r="D22" s="4"/>
      <c r="E22" s="4"/>
      <c r="F22" s="4"/>
      <c r="G22" s="4"/>
      <c r="H22" s="4"/>
      <c r="I22" s="4"/>
      <c r="J22" s="4"/>
      <c r="K22" s="4"/>
      <c r="L22" s="38"/>
      <c r="M22" s="38"/>
      <c r="N22" s="38"/>
      <c r="O22" s="38"/>
      <c r="P22" s="4"/>
      <c r="Q22" s="4"/>
      <c r="R22" s="4"/>
      <c r="S22" s="4"/>
    </row>
    <row r="23" spans="1:19" s="6" customFormat="1" ht="13.15" x14ac:dyDescent="0.4">
      <c r="A23" s="4"/>
      <c r="B23" s="4"/>
      <c r="C23" s="26">
        <f t="shared" si="1"/>
        <v>0</v>
      </c>
      <c r="D23" s="4"/>
      <c r="E23" s="4"/>
      <c r="F23" s="4"/>
      <c r="G23" s="4"/>
      <c r="H23" s="4"/>
      <c r="I23" s="4"/>
      <c r="J23" s="4"/>
      <c r="K23" s="4"/>
      <c r="L23" s="38"/>
      <c r="M23" s="38"/>
      <c r="N23" s="38"/>
      <c r="O23" s="38"/>
      <c r="P23" s="4"/>
      <c r="Q23" s="4"/>
      <c r="R23" s="4"/>
      <c r="S23" s="4"/>
    </row>
    <row r="24" spans="1:19" ht="13.15" x14ac:dyDescent="0.4">
      <c r="A24" s="4"/>
      <c r="B24" s="4"/>
      <c r="C24" s="26">
        <f t="shared" si="1"/>
        <v>0</v>
      </c>
      <c r="D24" s="4"/>
      <c r="E24" s="4"/>
      <c r="F24" s="4"/>
      <c r="G24" s="4"/>
      <c r="H24" s="4"/>
      <c r="I24" s="4"/>
      <c r="J24" s="4"/>
      <c r="K24" s="4"/>
      <c r="L24" s="38"/>
      <c r="M24" s="38"/>
      <c r="N24" s="38"/>
      <c r="O24" s="38"/>
      <c r="P24" s="4"/>
      <c r="Q24" s="4"/>
      <c r="R24" s="4"/>
      <c r="S24" s="4"/>
    </row>
    <row r="25" spans="1:19" ht="13.15" x14ac:dyDescent="0.4">
      <c r="C25" s="19"/>
      <c r="D25" s="15"/>
      <c r="E25" s="15"/>
      <c r="F25" s="15"/>
      <c r="G25" s="15"/>
      <c r="H25" s="15"/>
      <c r="I25" s="15"/>
      <c r="J25" s="15"/>
      <c r="K25" s="15"/>
      <c r="L25" s="40"/>
      <c r="M25" s="40"/>
    </row>
    <row r="26" spans="1:19" ht="13.15" x14ac:dyDescent="0.4">
      <c r="C26" s="19"/>
      <c r="D26" s="15"/>
      <c r="E26" s="15"/>
      <c r="F26" s="15"/>
      <c r="G26" s="15"/>
      <c r="H26" s="15"/>
      <c r="I26" s="15"/>
      <c r="J26" s="15"/>
      <c r="K26" s="15"/>
      <c r="L26" s="40"/>
      <c r="M26" s="40"/>
    </row>
    <row r="27" spans="1:19" ht="13.15" x14ac:dyDescent="0.4">
      <c r="C27" s="19"/>
    </row>
  </sheetData>
  <sortState xmlns:xlrd2="http://schemas.microsoft.com/office/spreadsheetml/2017/richdata2" ref="A6:S12">
    <sortCondition descending="1" ref="C6:C12"/>
  </sortState>
  <phoneticPr fontId="0" type="noConversion"/>
  <pageMargins left="0" right="0" top="1" bottom="1" header="0.5" footer="0.5"/>
  <pageSetup orientation="landscape" r:id="rId1"/>
  <headerFooter alignWithMargins="0">
    <oddHeader>&amp;CHorse/Rider must have accumulated ten (10) points or more and be in the top 9 in each class to be eligible for Year-End Award, and rider must show to at least ½ of the judges during the year to qualify for a Year-End Award.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D2FB1711850142984CAAA13B32E6FF" ma:contentTypeVersion="12" ma:contentTypeDescription="Create a new document." ma:contentTypeScope="" ma:versionID="ebad1c41c7b13c5aca6abe0b812b1f15">
  <xsd:schema xmlns:xsd="http://www.w3.org/2001/XMLSchema" xmlns:xs="http://www.w3.org/2001/XMLSchema" xmlns:p="http://schemas.microsoft.com/office/2006/metadata/properties" xmlns:ns3="f8ecb1a3-4459-4adf-966c-fb7e073432ed" xmlns:ns4="fca76302-f9a9-440d-b523-ecd20aeb50ab" targetNamespace="http://schemas.microsoft.com/office/2006/metadata/properties" ma:root="true" ma:fieldsID="27903ab3ea79041443af1c184fc98238" ns3:_="" ns4:_="">
    <xsd:import namespace="f8ecb1a3-4459-4adf-966c-fb7e073432ed"/>
    <xsd:import namespace="fca76302-f9a9-440d-b523-ecd20aeb50a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ecb1a3-4459-4adf-966c-fb7e073432e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a76302-f9a9-440d-b523-ecd20aeb50a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A70CBC-EA79-4348-9B20-0DB6DE914D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ecb1a3-4459-4adf-966c-fb7e073432ed"/>
    <ds:schemaRef ds:uri="fca76302-f9a9-440d-b523-ecd20aeb50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17366E-5A1F-4FEF-8DC6-7462039F32E1}">
  <ds:schemaRefs>
    <ds:schemaRef ds:uri="fca76302-f9a9-440d-b523-ecd20aeb50ab"/>
    <ds:schemaRef ds:uri="http://purl.org/dc/elements/1.1/"/>
    <ds:schemaRef ds:uri="http://schemas.microsoft.com/office/2006/metadata/properties"/>
    <ds:schemaRef ds:uri="f8ecb1a3-4459-4adf-966c-fb7e073432ed"/>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5306BC6-0668-4AA6-BCD1-3E1D68800E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34</vt:i4>
      </vt:variant>
    </vt:vector>
  </HeadingPairs>
  <TitlesOfParts>
    <vt:vector size="47" baseType="lpstr">
      <vt:lpstr>setup</vt:lpstr>
      <vt:lpstr>Showmanship</vt:lpstr>
      <vt:lpstr>Barrels</vt:lpstr>
      <vt:lpstr>Poles</vt:lpstr>
      <vt:lpstr>Stakes</vt:lpstr>
      <vt:lpstr>Hunter Under Saddle</vt:lpstr>
      <vt:lpstr>Hunt Seat Equitation</vt:lpstr>
      <vt:lpstr>Western Pleasure</vt:lpstr>
      <vt:lpstr>Horsemanship</vt:lpstr>
      <vt:lpstr>Trail</vt:lpstr>
      <vt:lpstr>Ranch Riding</vt:lpstr>
      <vt:lpstr>Reining</vt:lpstr>
      <vt:lpstr>High Point</vt:lpstr>
      <vt:lpstr>group</vt:lpstr>
      <vt:lpstr>show1</vt:lpstr>
      <vt:lpstr>show1j1</vt:lpstr>
      <vt:lpstr>show1j2</vt:lpstr>
      <vt:lpstr>show1j4</vt:lpstr>
      <vt:lpstr>show2</vt:lpstr>
      <vt:lpstr>show2j1</vt:lpstr>
      <vt:lpstr>show2j2</vt:lpstr>
      <vt:lpstr>show2j4</vt:lpstr>
      <vt:lpstr>show3</vt:lpstr>
      <vt:lpstr>show3j1</vt:lpstr>
      <vt:lpstr>show3j2</vt:lpstr>
      <vt:lpstr>show3j4</vt:lpstr>
      <vt:lpstr>show4</vt:lpstr>
      <vt:lpstr>show4j1</vt:lpstr>
      <vt:lpstr>show4j2</vt:lpstr>
      <vt:lpstr>show4j4</vt:lpstr>
      <vt:lpstr>show5</vt:lpstr>
      <vt:lpstr>show5j1</vt:lpstr>
      <vt:lpstr>show5j2</vt:lpstr>
      <vt:lpstr>show5j4</vt:lpstr>
      <vt:lpstr>show6</vt:lpstr>
      <vt:lpstr>show6j1</vt:lpstr>
      <vt:lpstr>show6j2</vt:lpstr>
      <vt:lpstr>show6j4</vt:lpstr>
      <vt:lpstr>show7</vt:lpstr>
      <vt:lpstr>show7j1</vt:lpstr>
      <vt:lpstr>show7j2</vt:lpstr>
      <vt:lpstr>show7j4</vt:lpstr>
      <vt:lpstr>show8</vt:lpstr>
      <vt:lpstr>show8j1</vt:lpstr>
      <vt:lpstr>show8j2</vt:lpstr>
      <vt:lpstr>show8j4</vt:lpstr>
      <vt:lpstr>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shelb</cp:lastModifiedBy>
  <cp:lastPrinted>2021-06-10T22:30:19Z</cp:lastPrinted>
  <dcterms:created xsi:type="dcterms:W3CDTF">2002-03-08T01:57:30Z</dcterms:created>
  <dcterms:modified xsi:type="dcterms:W3CDTF">2022-07-23T04:45:51Z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0x01010046D2FB1711850142984CAAA13B32E6FF</vt:lpwstr>
  </property>
</Properties>
</file>